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  <definedName name="_xlnm.Print_Area" localSheetId="4">'Приложение 5'!$A$1:$E$55</definedName>
  </definedNames>
  <calcPr fullCalcOnLoad="1"/>
</workbook>
</file>

<file path=xl/sharedStrings.xml><?xml version="1.0" encoding="utf-8"?>
<sst xmlns="http://schemas.openxmlformats.org/spreadsheetml/2006/main" count="565" uniqueCount="356">
  <si>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</si>
  <si>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</si>
  <si>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</si>
  <si>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</si>
  <si>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</si>
  <si>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</si>
  <si>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</si>
  <si>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</si>
  <si>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</si>
  <si>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</si>
  <si>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</si>
  <si>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</si>
  <si>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</si>
  <si>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</si>
  <si>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</si>
  <si>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</si>
  <si>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</si>
  <si>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</si>
  <si>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</si>
  <si>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</si>
  <si>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</si>
  <si>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</si>
  <si>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</si>
  <si>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</si>
  <si>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</si>
  <si>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</si>
  <si>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</si>
  <si>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</si>
  <si>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</si>
  <si>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</si>
  <si>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</si>
  <si>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</si>
  <si>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</si>
  <si>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</si>
  <si>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</si>
  <si>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</si>
  <si>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</si>
  <si>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</si>
  <si>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</si>
  <si>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</si>
  <si>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</si>
  <si>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</si>
  <si>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</si>
  <si>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</si>
  <si>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</si>
  <si>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</si>
  <si>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</si>
  <si>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</si>
  <si>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</si>
  <si>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</si>
  <si>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</si>
  <si>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</si>
  <si>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</si>
  <si>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</si>
  <si>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</si>
  <si>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</si>
  <si>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</si>
  <si>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</si>
  <si>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</si>
  <si>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</si>
  <si>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</si>
  <si>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</si>
  <si>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</si>
  <si>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</si>
  <si>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</si>
  <si>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</si>
  <si>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</si>
  <si>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</si>
  <si>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</si>
  <si>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</si>
  <si>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</si>
  <si>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</si>
  <si>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</si>
  <si>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</si>
  <si>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</si>
  <si>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</si>
  <si>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</si>
  <si>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</si>
  <si>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</si>
  <si>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</si>
  <si>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</si>
  <si>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</si>
  <si>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</si>
  <si>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</si>
  <si>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</si>
  <si>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</si>
  <si>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</si>
  <si>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</si>
  <si>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</si>
  <si>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</si>
  <si>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</si>
  <si>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</si>
  <si>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</si>
  <si>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</si>
  <si>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</si>
  <si>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</si>
  <si>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</si>
  <si>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</si>
  <si>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</si>
  <si>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</si>
  <si>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</si>
  <si>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</si>
  <si>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</si>
  <si>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</si>
  <si>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</si>
  <si>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</si>
  <si>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</si>
  <si>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</si>
  <si>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</si>
  <si>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</si>
  <si>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</si>
  <si>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</si>
  <si>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</si>
  <si>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</si>
  <si>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</si>
  <si>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</si>
  <si>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</si>
  <si>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</si>
  <si>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</si>
  <si>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</si>
  <si>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</si>
  <si>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</si>
  <si>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</si>
  <si>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</si>
  <si>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</si>
  <si>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</si>
  <si>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</si>
  <si>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</si>
  <si>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</si>
  <si>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</si>
  <si>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</si>
  <si>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</si>
  <si>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</si>
  <si>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</si>
  <si>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</si>
  <si>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</si>
  <si>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</si>
  <si>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</si>
  <si>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</si>
  <si>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</si>
  <si>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</si>
  <si>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</si>
  <si>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</si>
  <si>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</si>
  <si>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</si>
  <si>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</si>
  <si>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</si>
  <si>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</si>
  <si>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</si>
  <si>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</si>
  <si>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</si>
  <si>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</si>
  <si>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</si>
  <si>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</si>
  <si>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</si>
  <si>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</si>
  <si>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</si>
  <si>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</si>
  <si>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</si>
  <si>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</si>
  <si>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</si>
  <si>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</si>
  <si>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</si>
  <si>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</si>
  <si>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</si>
  <si>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</si>
  <si>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</si>
  <si>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</si>
  <si>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</si>
  <si>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</si>
  <si>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</si>
  <si>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</si>
  <si>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</si>
  <si>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</si>
  <si>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</si>
  <si>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</si>
  <si>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</si>
  <si>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</si>
  <si>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</si>
  <si>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</si>
  <si>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</si>
  <si>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</si>
  <si>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</si>
  <si>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</si>
  <si>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</si>
  <si>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</si>
  <si>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</si>
  <si>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</si>
  <si>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</si>
  <si>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</si>
  <si>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</si>
  <si>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</si>
  <si>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</si>
  <si>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</si>
  <si>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</si>
  <si>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</si>
  <si>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</si>
  <si>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</si>
  <si>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</si>
  <si>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</si>
  <si>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</si>
  <si>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</si>
  <si>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</si>
  <si>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</si>
  <si>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</si>
  <si>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</si>
  <si>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</si>
  <si>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</si>
  <si>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</si>
  <si>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</si>
  <si>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</si>
  <si>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</si>
  <si>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</si>
  <si>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</si>
  <si>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</si>
  <si>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</si>
  <si>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</si>
  <si>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</si>
  <si>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</si>
  <si>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</si>
  <si>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</si>
  <si>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</si>
  <si>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</si>
  <si>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</si>
  <si>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</si>
  <si>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</si>
  <si>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</si>
  <si>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</si>
  <si>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</si>
  <si>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</si>
  <si>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</si>
  <si>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</si>
  <si>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</si>
  <si>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</si>
  <si>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</si>
  <si>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</si>
  <si>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</si>
  <si>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</si>
  <si>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</si>
  <si>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</si>
  <si>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</si>
  <si>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</si>
  <si>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</si>
  <si>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</si>
  <si>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</si>
  <si>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</si>
  <si>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</si>
  <si>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</si>
  <si>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</si>
  <si>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</si>
  <si>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</si>
  <si>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</si>
  <si>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</si>
  <si>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</si>
  <si>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</si>
  <si>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</si>
  <si>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</si>
  <si>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</si>
  <si>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</si>
  <si>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</si>
  <si>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</si>
  <si>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</si>
  <si>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</si>
  <si>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</si>
  <si>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</si>
  <si>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</si>
  <si>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</si>
  <si>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</si>
  <si>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</si>
  <si>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 xml:space="preserve"> </t>
  </si>
  <si>
    <t>8. Бюджет муниципального образования  Войсковицкое сельское поселение   ( по муниципальному району - консолидированный бюджет)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</si>
  <si>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</si>
  <si>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</si>
  <si>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</si>
  <si>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 xml:space="preserve"> 2014 г. отчет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</si>
  <si>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</si>
  <si>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4/17</t>
  </si>
  <si>
    <t>10.10.</t>
  </si>
  <si>
    <t>Сумма начисленных льгот по оплате жилищно-коммунальных услуг</t>
  </si>
  <si>
    <t xml:space="preserve"> 2015 г. отчет</t>
  </si>
  <si>
    <t>2015 год</t>
  </si>
  <si>
    <t>Объем запланированных средств на  20 15 г.</t>
  </si>
  <si>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</si>
  <si>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</si>
  <si>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>Подпрограмма 1. «Стимулирование экономичесой активности на территории МО Войсковицкое сельское поселение» на 2015 год</t>
  </si>
  <si>
    <t>Подпрограмма 2. «Обеспечение безопасности на территории МО Войсковицкое сельское поселение» на 2015 год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</si>
  <si>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</si>
  <si>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</si>
  <si>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</si>
  <si>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</si>
  <si>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50</t>
  </si>
  <si>
    <t>10</t>
  </si>
  <si>
    <t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2015 год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</si>
  <si>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</si>
  <si>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</si>
  <si>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</si>
  <si>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</si>
  <si>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</si>
  <si>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</si>
  <si>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</si>
  <si>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</si>
  <si>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</si>
  <si>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</si>
  <si>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на 2015 год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</si>
  <si>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</si>
  <si>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</si>
  <si>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>Подпрограмма 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2015 год</t>
  </si>
  <si>
    <t>Проведение мероприятий для детей и молодежи</t>
  </si>
  <si>
    <t>Проведение мероприятий в области спорта и физической культуры</t>
  </si>
  <si>
    <t>Организация временных оплачиваемых рабочих мест для несовершеннолетних граждан</t>
  </si>
  <si>
    <t>Комплексные меры по профилактике безнадзорности и правонарушений несовершеннолетних</t>
  </si>
  <si>
    <t>Ведомственная целевая программа «Развитие и поддержка малого предпринимательства на территории  Войсковицкого сельского поселения на 2015-2016 годы»</t>
  </si>
  <si>
    <t xml:space="preserve">Ведомственная целевая программа 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
</t>
  </si>
  <si>
    <t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на 2014-2015 годы</t>
  </si>
  <si>
    <t>Ведомственная целевая программа   развития муниципальной службы в МО Войсковицкое сельское поселение на 2014-2015 годы</t>
  </si>
  <si>
    <t>Наименование программы (подпрограммы)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</si>
  <si>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</si>
  <si>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</si>
  <si>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>Мероприятия по обеспечению бесперебойного функционирования информационных систем;
землеустройству и землепользованию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</si>
  <si>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</si>
  <si>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</si>
  <si>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</si>
  <si>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</si>
  <si>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</si>
  <si>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</si>
  <si>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r>
      <rPr>
        <b/>
        <sz val="12"/>
        <rFont val="Times New Roman"/>
        <family val="1"/>
      </rPr>
      <t>Субсидии на иные цели:</t>
    </r>
    <r>
      <rPr>
        <sz val="12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</si>
  <si>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 xml:space="preserve">Субсидии на иные цели: 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</si>
  <si>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2"/>
        <rFont val="Times New Roman"/>
        <family val="1"/>
      </rPr>
      <t xml:space="preserve">Предоставление субсидий на 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</si>
  <si>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 xml:space="preserve">Предоставление субсидий на Муниципальное задание: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</si>
  <si>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</si>
  <si>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</si>
  <si>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r>
      <rPr>
        <b/>
        <sz val="12"/>
        <rFont val="Times New Roman"/>
        <family val="1"/>
      </rPr>
      <t xml:space="preserve">Предоставление субсидий на 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</si>
  <si>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r>
      <rPr>
        <b/>
        <sz val="12"/>
        <rFont val="Times New Roman"/>
        <family val="1"/>
      </rPr>
      <t xml:space="preserve">Предоставление субсидий на Иные цели: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</si>
  <si>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</si>
  <si>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 xml:space="preserve"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
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</si>
  <si>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</si>
  <si>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</si>
  <si>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 xml:space="preserve"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поселения.
</t>
  </si>
  <si>
    <t>Мероприятия по развитию и поддержке предпринимательства на территории Войсковицкого сельского поселения</t>
  </si>
  <si>
    <t>1/2</t>
  </si>
  <si>
    <t xml:space="preserve">  за 1 полугодие 2015 года</t>
  </si>
  <si>
    <t>2071</t>
  </si>
  <si>
    <t>1681</t>
  </si>
  <si>
    <t>53/45</t>
  </si>
  <si>
    <t>3205</t>
  </si>
  <si>
    <t>2423</t>
  </si>
  <si>
    <t>Объем  выделенных из бюджета средств в рамках программы за  1 полугодие 20 15 года</t>
  </si>
  <si>
    <t>Мероприятия в области строительства,архитектуры и градостроительства</t>
  </si>
  <si>
    <t>Выполнение  работ по ремонту асфальтобетонного покрытия ул. Манина в п. войсковицы, 4 завершающий этап (участок от ул. Солнечная до автодороги А-120) Обл. бт</t>
  </si>
  <si>
    <t>Выполнение работ по ремонту асфальтобетонного покрытия автомобильной дороги Центральная в д. Тяглино (2 этап- участок автодороги от дома 20 до дома 30)  Средства Областного бюджета</t>
  </si>
  <si>
    <t>Выполнение работ по ремонту асфальтобетонного покрытия автомобильной дороги Центральная в д. Тяглино (2 этап- участок автодороги от дома 20 до дома 30)  Средства  местного бюджета</t>
  </si>
  <si>
    <t>Ведомственная целевая  программа "Развитие части территории Войсковицкого сельского поселения Гатчинского муниципального района на 2015 год</t>
  </si>
  <si>
    <t>Создание комфортных условий жизнедеятельности в сельской местности</t>
  </si>
  <si>
    <t>65/55</t>
  </si>
  <si>
    <t>122,6/122,2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</si>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</sst>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E"/>
      <family val="1"/>
    </font>
    <font>
      <sz val="10"/>
      <name val="Arial"/>
      <family val="2"/>
    </font>
    <font>
      <sz val="9"/>
      <color indexed="8"/>
      <name val="Times New Roman CYR"/>
      <family val="0"/>
    </font>
    <font>
      <b/>
      <sz val="10"/>
      <name val="Times New Roman"/>
      <family val="1"/>
    </font>
    <font>
      <b/>
      <u val="single"/>
      <sz val="9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4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horizontal="left" vertical="center" wrapText="1" indent="1"/>
    </xf>
    <xf numFmtId="1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left" vertical="center" wrapText="1" inden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top"/>
    </xf>
    <xf numFmtId="0" fontId="33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6" fillId="33" borderId="17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/>
    </xf>
    <xf numFmtId="168" fontId="1" fillId="33" borderId="27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10" xfId="55" applyFont="1" applyFill="1" applyBorder="1" applyAlignment="1" applyProtection="1">
      <alignment wrapText="1"/>
      <protection/>
    </xf>
    <xf numFmtId="0" fontId="7" fillId="33" borderId="10" xfId="56" applyFont="1" applyFill="1" applyBorder="1" applyAlignment="1" applyProtection="1">
      <alignment wrapText="1"/>
      <protection/>
    </xf>
    <xf numFmtId="0" fontId="34" fillId="33" borderId="10" xfId="56" applyFont="1" applyFill="1" applyBorder="1" applyAlignment="1" applyProtection="1">
      <alignment horizontal="left" wrapText="1"/>
      <protection/>
    </xf>
    <xf numFmtId="0" fontId="34" fillId="33" borderId="10" xfId="56" applyFont="1" applyFill="1" applyBorder="1" applyAlignment="1" applyProtection="1">
      <alignment wrapText="1"/>
      <protection/>
    </xf>
    <xf numFmtId="0" fontId="34" fillId="33" borderId="10" xfId="56" applyFont="1" applyFill="1" applyBorder="1" applyAlignment="1" applyProtection="1">
      <alignment horizontal="left" vertical="center" wrapText="1"/>
      <protection/>
    </xf>
    <xf numFmtId="0" fontId="34" fillId="33" borderId="10" xfId="55" applyFont="1" applyFill="1" applyBorder="1" applyAlignment="1" applyProtection="1">
      <alignment wrapText="1"/>
      <protection/>
    </xf>
    <xf numFmtId="168" fontId="1" fillId="33" borderId="26" xfId="0" applyNumberFormat="1" applyFont="1" applyFill="1" applyBorder="1" applyAlignment="1">
      <alignment horizontal="center"/>
    </xf>
    <xf numFmtId="168" fontId="1" fillId="33" borderId="28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" fillId="33" borderId="10" xfId="54" applyFont="1" applyFill="1" applyBorder="1" applyAlignment="1" applyProtection="1">
      <alignment horizontal="left" vertical="center" wrapText="1"/>
      <protection/>
    </xf>
    <xf numFmtId="0" fontId="4" fillId="33" borderId="15" xfId="54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>
      <alignment vertical="center" wrapText="1"/>
    </xf>
    <xf numFmtId="0" fontId="4" fillId="33" borderId="10" xfId="54" applyFont="1" applyFill="1" applyBorder="1" applyAlignment="1" applyProtection="1">
      <alignment vertical="center" wrapText="1"/>
      <protection/>
    </xf>
    <xf numFmtId="0" fontId="1" fillId="33" borderId="15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vertical="center" wrapText="1"/>
    </xf>
    <xf numFmtId="168" fontId="1" fillId="33" borderId="26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168" fontId="1" fillId="33" borderId="27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/>
    </xf>
    <xf numFmtId="168" fontId="1" fillId="33" borderId="29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168" fontId="1" fillId="33" borderId="29" xfId="0" applyNumberFormat="1" applyFont="1" applyFill="1" applyBorder="1" applyAlignment="1">
      <alignment horizontal="center" vertical="center"/>
    </xf>
    <xf numFmtId="168" fontId="1" fillId="33" borderId="28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top"/>
    </xf>
    <xf numFmtId="0" fontId="12" fillId="33" borderId="30" xfId="0" applyFont="1" applyFill="1" applyBorder="1" applyAlignment="1">
      <alignment horizontal="left" vertical="top" wrapText="1"/>
    </xf>
    <xf numFmtId="0" fontId="1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3" fontId="33" fillId="32" borderId="10" xfId="0" applyNumberFormat="1" applyFont="1" applyFill="1" applyBorder="1" applyAlignment="1">
      <alignment horizontal="center" vertical="center" readingOrder="2"/>
    </xf>
    <xf numFmtId="43" fontId="14" fillId="33" borderId="10" xfId="53" applyNumberFormat="1" applyFont="1" applyFill="1" applyBorder="1" applyAlignment="1">
      <alignment horizontal="center" vertical="center" readingOrder="2"/>
      <protection/>
    </xf>
    <xf numFmtId="43" fontId="36" fillId="32" borderId="10" xfId="0" applyNumberFormat="1" applyFont="1" applyFill="1" applyBorder="1" applyAlignment="1">
      <alignment horizontal="center" vertical="center" readingOrder="2"/>
    </xf>
    <xf numFmtId="43" fontId="33" fillId="32" borderId="17" xfId="0" applyNumberFormat="1" applyFont="1" applyFill="1" applyBorder="1" applyAlignment="1">
      <alignment horizontal="center" vertical="center" readingOrder="2"/>
    </xf>
    <xf numFmtId="0" fontId="1" fillId="0" borderId="27" xfId="0" applyFont="1" applyBorder="1" applyAlignment="1">
      <alignment horizontal="center" vertical="center" wrapText="1"/>
    </xf>
    <xf numFmtId="0" fontId="14" fillId="33" borderId="26" xfId="53" applyFont="1" applyFill="1" applyBorder="1" applyAlignment="1">
      <alignment horizontal="center" vertical="center" wrapText="1"/>
      <protection/>
    </xf>
    <xf numFmtId="43" fontId="36" fillId="32" borderId="15" xfId="0" applyNumberFormat="1" applyFont="1" applyFill="1" applyBorder="1" applyAlignment="1">
      <alignment horizontal="center" vertical="center" readingOrder="2"/>
    </xf>
    <xf numFmtId="0" fontId="14" fillId="33" borderId="28" xfId="53" applyFont="1" applyFill="1" applyBorder="1" applyAlignment="1">
      <alignment horizontal="center" vertical="center" wrapText="1"/>
      <protection/>
    </xf>
    <xf numFmtId="0" fontId="26" fillId="0" borderId="27" xfId="0" applyFont="1" applyBorder="1" applyAlignment="1">
      <alignment horizontal="center" vertical="center" wrapText="1"/>
    </xf>
    <xf numFmtId="43" fontId="14" fillId="33" borderId="15" xfId="53" applyNumberFormat="1" applyFont="1" applyFill="1" applyBorder="1" applyAlignment="1">
      <alignment horizontal="center" vertical="center" readingOrder="2"/>
      <protection/>
    </xf>
    <xf numFmtId="43" fontId="33" fillId="32" borderId="15" xfId="0" applyNumberFormat="1" applyFont="1" applyFill="1" applyBorder="1" applyAlignment="1">
      <alignment horizontal="center" vertical="center" readingOrder="2"/>
    </xf>
    <xf numFmtId="0" fontId="37" fillId="33" borderId="24" xfId="0" applyFont="1" applyFill="1" applyBorder="1" applyAlignment="1">
      <alignment horizontal="center" vertical="center" wrapText="1"/>
    </xf>
    <xf numFmtId="0" fontId="33" fillId="32" borderId="30" xfId="0" applyFont="1" applyFill="1" applyBorder="1" applyAlignment="1">
      <alignment horizontal="center" vertical="center" wrapText="1"/>
    </xf>
    <xf numFmtId="43" fontId="33" fillId="32" borderId="30" xfId="0" applyNumberFormat="1" applyFont="1" applyFill="1" applyBorder="1" applyAlignment="1">
      <alignment horizontal="center" vertical="center" readingOrder="2"/>
    </xf>
    <xf numFmtId="0" fontId="26" fillId="0" borderId="35" xfId="0" applyFont="1" applyBorder="1" applyAlignment="1">
      <alignment horizontal="center" vertical="center" wrapText="1"/>
    </xf>
    <xf numFmtId="49" fontId="37" fillId="33" borderId="24" xfId="0" applyNumberFormat="1" applyFont="1" applyFill="1" applyBorder="1" applyAlignment="1">
      <alignment horizontal="center" vertical="center" wrapText="1"/>
    </xf>
    <xf numFmtId="0" fontId="33" fillId="32" borderId="30" xfId="0" applyNumberFormat="1" applyFont="1" applyFill="1" applyBorder="1" applyAlignment="1">
      <alignment horizontal="center" vertical="center" wrapText="1"/>
    </xf>
    <xf numFmtId="43" fontId="13" fillId="33" borderId="30" xfId="53" applyNumberFormat="1" applyFont="1" applyFill="1" applyBorder="1" applyAlignment="1">
      <alignment horizontal="center" vertical="center" readingOrder="2"/>
      <protection/>
    </xf>
    <xf numFmtId="0" fontId="26" fillId="0" borderId="35" xfId="0" applyFont="1" applyBorder="1" applyAlignment="1">
      <alignment horizontal="center" vertical="center" wrapText="1"/>
    </xf>
    <xf numFmtId="43" fontId="26" fillId="32" borderId="30" xfId="0" applyNumberFormat="1" applyFont="1" applyFill="1" applyBorder="1" applyAlignment="1">
      <alignment horizontal="center" vertical="center" readingOrder="2"/>
    </xf>
    <xf numFmtId="0" fontId="26" fillId="0" borderId="35" xfId="0" applyFont="1" applyBorder="1" applyAlignment="1">
      <alignment horizontal="center" vertical="center"/>
    </xf>
    <xf numFmtId="168" fontId="26" fillId="33" borderId="26" xfId="0" applyNumberFormat="1" applyFont="1" applyFill="1" applyBorder="1" applyAlignment="1">
      <alignment horizontal="center"/>
    </xf>
    <xf numFmtId="168" fontId="26" fillId="33" borderId="26" xfId="0" applyNumberFormat="1" applyFont="1" applyFill="1" applyBorder="1" applyAlignment="1">
      <alignment horizontal="center" vertical="center"/>
    </xf>
    <xf numFmtId="168" fontId="26" fillId="33" borderId="27" xfId="0" applyNumberFormat="1" applyFont="1" applyFill="1" applyBorder="1" applyAlignment="1">
      <alignment horizontal="center"/>
    </xf>
    <xf numFmtId="43" fontId="14" fillId="33" borderId="10" xfId="53" applyNumberFormat="1" applyFont="1" applyFill="1" applyBorder="1" applyAlignment="1">
      <alignment horizontal="right" vertical="center" readingOrder="2"/>
      <protection/>
    </xf>
    <xf numFmtId="43" fontId="14" fillId="33" borderId="15" xfId="53" applyNumberFormat="1" applyFont="1" applyFill="1" applyBorder="1" applyAlignment="1">
      <alignment horizontal="right" vertical="center" readingOrder="2"/>
      <protection/>
    </xf>
    <xf numFmtId="0" fontId="1" fillId="33" borderId="13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9" fillId="33" borderId="13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9" fillId="33" borderId="26" xfId="0" applyFont="1" applyFill="1" applyBorder="1" applyAlignment="1">
      <alignment horizontal="left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top"/>
    </xf>
    <xf numFmtId="0" fontId="0" fillId="33" borderId="39" xfId="0" applyFill="1" applyBorder="1" applyAlignment="1">
      <alignment horizontal="center"/>
    </xf>
    <xf numFmtId="0" fontId="2" fillId="33" borderId="39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left" wrapText="1"/>
    </xf>
    <xf numFmtId="0" fontId="9" fillId="33" borderId="26" xfId="0" applyFont="1" applyFill="1" applyBorder="1" applyAlignment="1">
      <alignment horizontal="left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left" wrapText="1"/>
    </xf>
    <xf numFmtId="0" fontId="1" fillId="33" borderId="43" xfId="0" applyFont="1" applyFill="1" applyBorder="1" applyAlignment="1">
      <alignment horizontal="left" wrapText="1"/>
    </xf>
    <xf numFmtId="0" fontId="1" fillId="33" borderId="44" xfId="0" applyFont="1" applyFill="1" applyBorder="1" applyAlignment="1">
      <alignment horizontal="left" wrapText="1"/>
    </xf>
    <xf numFmtId="0" fontId="1" fillId="33" borderId="45" xfId="0" applyFont="1" applyFill="1" applyBorder="1" applyAlignment="1">
      <alignment horizontal="center" vertical="top"/>
    </xf>
    <xf numFmtId="0" fontId="1" fillId="33" borderId="46" xfId="0" applyFont="1" applyFill="1" applyBorder="1" applyAlignment="1">
      <alignment horizontal="center" vertical="top"/>
    </xf>
    <xf numFmtId="0" fontId="1" fillId="33" borderId="47" xfId="0" applyFont="1" applyFill="1" applyBorder="1" applyAlignment="1">
      <alignment horizontal="center" vertical="top"/>
    </xf>
    <xf numFmtId="0" fontId="2" fillId="33" borderId="41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9" fillId="33" borderId="33" xfId="0" applyFont="1" applyFill="1" applyBorder="1" applyAlignment="1">
      <alignment horizontal="left" wrapText="1"/>
    </xf>
    <xf numFmtId="0" fontId="9" fillId="33" borderId="43" xfId="0" applyFont="1" applyFill="1" applyBorder="1" applyAlignment="1">
      <alignment horizontal="left" wrapText="1"/>
    </xf>
    <xf numFmtId="0" fontId="9" fillId="33" borderId="49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justify"/>
    </xf>
    <xf numFmtId="0" fontId="9" fillId="0" borderId="26" xfId="0" applyFont="1" applyBorder="1" applyAlignment="1">
      <alignment horizontal="left" vertical="justify"/>
    </xf>
    <xf numFmtId="0" fontId="22" fillId="33" borderId="55" xfId="0" applyFont="1" applyFill="1" applyBorder="1" applyAlignment="1">
      <alignment horizontal="center" vertical="center" wrapText="1"/>
    </xf>
    <xf numFmtId="0" fontId="23" fillId="33" borderId="56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top"/>
    </xf>
    <xf numFmtId="0" fontId="10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3" fillId="0" borderId="6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7" fillId="0" borderId="2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32" borderId="24" xfId="0" applyFont="1" applyFill="1" applyBorder="1" applyAlignment="1">
      <alignment horizontal="center" vertical="center" wrapText="1"/>
    </xf>
    <xf numFmtId="0" fontId="33" fillId="32" borderId="3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33" fillId="32" borderId="2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3" fillId="32" borderId="65" xfId="0" applyFont="1" applyFill="1" applyBorder="1" applyAlignment="1">
      <alignment horizontal="center" vertical="center" wrapText="1"/>
    </xf>
    <xf numFmtId="0" fontId="33" fillId="32" borderId="50" xfId="0" applyFont="1" applyFill="1" applyBorder="1" applyAlignment="1">
      <alignment horizontal="center" vertical="center" wrapText="1"/>
    </xf>
    <xf numFmtId="0" fontId="33" fillId="32" borderId="66" xfId="0" applyFont="1" applyFill="1" applyBorder="1" applyAlignment="1">
      <alignment horizontal="center" vertical="center" wrapText="1"/>
    </xf>
    <xf numFmtId="0" fontId="13" fillId="33" borderId="48" xfId="53" applyFont="1" applyFill="1" applyBorder="1" applyAlignment="1">
      <alignment horizontal="center" vertical="center" wrapText="1"/>
      <protection/>
    </xf>
    <xf numFmtId="0" fontId="13" fillId="33" borderId="46" xfId="53" applyFont="1" applyFill="1" applyBorder="1" applyAlignment="1">
      <alignment horizontal="center" vertical="center" wrapText="1"/>
      <protection/>
    </xf>
    <xf numFmtId="0" fontId="13" fillId="33" borderId="47" xfId="53" applyFont="1" applyFill="1" applyBorder="1" applyAlignment="1">
      <alignment horizontal="center" vertical="center" wrapText="1"/>
      <protection/>
    </xf>
    <xf numFmtId="0" fontId="37" fillId="0" borderId="65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49" fontId="37" fillId="33" borderId="48" xfId="0" applyNumberFormat="1" applyFont="1" applyFill="1" applyBorder="1" applyAlignment="1">
      <alignment horizontal="center" vertical="center" wrapText="1"/>
    </xf>
    <xf numFmtId="49" fontId="37" fillId="33" borderId="47" xfId="0" applyNumberFormat="1" applyFont="1" applyFill="1" applyBorder="1" applyAlignment="1">
      <alignment horizontal="center" vertical="center" wrapText="1"/>
    </xf>
    <xf numFmtId="0" fontId="33" fillId="32" borderId="65" xfId="0" applyFont="1" applyFill="1" applyBorder="1" applyAlignment="1">
      <alignment horizontal="center" vertical="center" wrapText="1"/>
    </xf>
    <xf numFmtId="0" fontId="33" fillId="32" borderId="50" xfId="0" applyFont="1" applyFill="1" applyBorder="1" applyAlignment="1">
      <alignment horizontal="center" vertical="center" wrapText="1"/>
    </xf>
    <xf numFmtId="0" fontId="33" fillId="32" borderId="66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"/>
  <sheetViews>
    <sheetView tabSelected="1" zoomScale="125" zoomScaleNormal="125" zoomScalePageLayoutView="0" workbookViewId="0" topLeftCell="A1">
      <selection activeCell="J7" sqref="J7"/>
    </sheetView>
  </sheetViews>
  <sheetFormatPr defaultColWidth="8.875" defaultRowHeight="12.75"/>
  <cols>
    <col min="1" max="1" width="5.00390625" style="5" customWidth="1"/>
    <col min="2" max="2" width="48.75390625" style="1" customWidth="1"/>
    <col min="3" max="3" width="13.875" style="5" customWidth="1"/>
    <col min="4" max="4" width="12.625" style="5" hidden="1" customWidth="1"/>
    <col min="5" max="5" width="13.00390625" style="76" customWidth="1"/>
    <col min="6" max="6" width="11.625" style="76" customWidth="1"/>
    <col min="7" max="16384" width="8.875" style="1" customWidth="1"/>
  </cols>
  <sheetData>
    <row r="1" spans="1:6" ht="13.5" customHeight="1">
      <c r="A1" s="240" t="s">
        <v>82</v>
      </c>
      <c r="B1" s="240"/>
      <c r="C1" s="240"/>
      <c r="D1" s="240"/>
      <c r="E1" s="240"/>
      <c r="F1" s="240"/>
    </row>
    <row r="2" spans="1:6" ht="17.25" customHeight="1">
      <c r="A2" s="248" t="s">
        <v>49</v>
      </c>
      <c r="B2" s="248"/>
      <c r="C2" s="248"/>
      <c r="D2" s="248"/>
      <c r="E2" s="248"/>
      <c r="F2" s="248"/>
    </row>
    <row r="3" spans="1:6" ht="42" customHeight="1">
      <c r="A3" s="252" t="s">
        <v>355</v>
      </c>
      <c r="B3" s="252"/>
      <c r="C3" s="252"/>
      <c r="D3" s="252"/>
      <c r="E3" s="252"/>
      <c r="F3" s="252"/>
    </row>
    <row r="4" spans="1:6" ht="17.25" customHeight="1">
      <c r="A4" s="249" t="s">
        <v>340</v>
      </c>
      <c r="B4" s="249"/>
      <c r="C4" s="249"/>
      <c r="D4" s="249"/>
      <c r="E4" s="249"/>
      <c r="F4" s="249"/>
    </row>
    <row r="5" ht="13.5" customHeight="1" thickBot="1"/>
    <row r="6" spans="1:6" ht="24" customHeight="1">
      <c r="A6" s="229" t="s">
        <v>0</v>
      </c>
      <c r="B6" s="250" t="s">
        <v>1</v>
      </c>
      <c r="C6" s="231" t="s">
        <v>83</v>
      </c>
      <c r="D6" s="235" t="s">
        <v>274</v>
      </c>
      <c r="E6" s="235" t="s">
        <v>279</v>
      </c>
      <c r="F6" s="253" t="s">
        <v>192</v>
      </c>
    </row>
    <row r="7" spans="1:6" ht="30" customHeight="1" thickBot="1">
      <c r="A7" s="230"/>
      <c r="B7" s="251"/>
      <c r="C7" s="232"/>
      <c r="D7" s="236"/>
      <c r="E7" s="236"/>
      <c r="F7" s="254"/>
    </row>
    <row r="8" spans="1:6" ht="15" customHeight="1" thickBot="1">
      <c r="A8" s="241" t="s">
        <v>84</v>
      </c>
      <c r="B8" s="242"/>
      <c r="C8" s="242"/>
      <c r="D8" s="243"/>
      <c r="E8" s="243"/>
      <c r="F8" s="244"/>
    </row>
    <row r="9" spans="1:6" ht="25.5">
      <c r="A9" s="7" t="s">
        <v>2</v>
      </c>
      <c r="B9" s="17" t="s">
        <v>168</v>
      </c>
      <c r="C9" s="6" t="s">
        <v>3</v>
      </c>
      <c r="D9" s="127">
        <v>7147</v>
      </c>
      <c r="E9" s="127">
        <v>6943</v>
      </c>
      <c r="F9" s="128">
        <f>E9/D9</f>
        <v>0.9714565551979851</v>
      </c>
    </row>
    <row r="10" spans="1:6" ht="12.75">
      <c r="A10" s="8" t="s">
        <v>4</v>
      </c>
      <c r="B10" s="3" t="s">
        <v>193</v>
      </c>
      <c r="C10" s="4" t="s">
        <v>3</v>
      </c>
      <c r="D10" s="89"/>
      <c r="E10" s="89"/>
      <c r="F10" s="128"/>
    </row>
    <row r="11" spans="1:6" ht="12.75">
      <c r="A11" s="8" t="s">
        <v>5</v>
      </c>
      <c r="B11" s="3" t="s">
        <v>85</v>
      </c>
      <c r="C11" s="4" t="s">
        <v>3</v>
      </c>
      <c r="D11" s="89"/>
      <c r="E11" s="89"/>
      <c r="F11" s="128"/>
    </row>
    <row r="12" spans="1:6" ht="12.75">
      <c r="A12" s="8" t="s">
        <v>57</v>
      </c>
      <c r="B12" s="3" t="s">
        <v>166</v>
      </c>
      <c r="C12" s="4" t="s">
        <v>3</v>
      </c>
      <c r="D12" s="89"/>
      <c r="E12" s="89"/>
      <c r="F12" s="128"/>
    </row>
    <row r="13" spans="1:6" ht="12.75">
      <c r="A13" s="9" t="s">
        <v>76</v>
      </c>
      <c r="B13" s="3" t="s">
        <v>91</v>
      </c>
      <c r="C13" s="66" t="s">
        <v>223</v>
      </c>
      <c r="D13" s="131"/>
      <c r="E13" s="89"/>
      <c r="F13" s="128"/>
    </row>
    <row r="14" spans="1:6" ht="12.75">
      <c r="A14" s="8" t="s">
        <v>75</v>
      </c>
      <c r="B14" s="3" t="s">
        <v>92</v>
      </c>
      <c r="C14" s="66" t="s">
        <v>223</v>
      </c>
      <c r="D14" s="131"/>
      <c r="E14" s="89"/>
      <c r="F14" s="128"/>
    </row>
    <row r="15" spans="1:6" ht="12.75">
      <c r="A15" s="9" t="s">
        <v>77</v>
      </c>
      <c r="B15" s="3" t="s">
        <v>93</v>
      </c>
      <c r="C15" s="66" t="s">
        <v>223</v>
      </c>
      <c r="D15" s="131"/>
      <c r="E15" s="89"/>
      <c r="F15" s="128"/>
    </row>
    <row r="16" spans="1:6" ht="13.5" customHeight="1" thickBot="1">
      <c r="A16" s="10" t="s">
        <v>165</v>
      </c>
      <c r="B16" s="16" t="s">
        <v>78</v>
      </c>
      <c r="C16" s="66" t="s">
        <v>223</v>
      </c>
      <c r="D16" s="132"/>
      <c r="E16" s="109"/>
      <c r="F16" s="128"/>
    </row>
    <row r="17" spans="1:6" ht="15" customHeight="1" thickBot="1">
      <c r="A17" s="245" t="s">
        <v>224</v>
      </c>
      <c r="B17" s="246"/>
      <c r="C17" s="246"/>
      <c r="D17" s="246"/>
      <c r="E17" s="246"/>
      <c r="F17" s="247"/>
    </row>
    <row r="18" spans="1:7" ht="25.5" customHeight="1">
      <c r="A18" s="239" t="s">
        <v>50</v>
      </c>
      <c r="B18" s="111" t="s">
        <v>204</v>
      </c>
      <c r="C18" s="112" t="s">
        <v>3</v>
      </c>
      <c r="D18" s="112">
        <v>3041</v>
      </c>
      <c r="E18" s="112">
        <v>2415</v>
      </c>
      <c r="F18" s="124">
        <f>E18/D18</f>
        <v>0.794146662282144</v>
      </c>
      <c r="G18" s="113"/>
    </row>
    <row r="19" spans="1:7" ht="11.25" customHeight="1">
      <c r="A19" s="227"/>
      <c r="B19" s="201" t="s">
        <v>230</v>
      </c>
      <c r="C19" s="201"/>
      <c r="D19" s="201"/>
      <c r="E19" s="201"/>
      <c r="F19" s="202"/>
      <c r="G19" s="113"/>
    </row>
    <row r="20" spans="1:6" ht="12.75">
      <c r="A20" s="227"/>
      <c r="B20" s="114" t="s">
        <v>25</v>
      </c>
      <c r="C20" s="108" t="s">
        <v>3</v>
      </c>
      <c r="D20" s="108"/>
      <c r="E20" s="108"/>
      <c r="F20" s="101"/>
    </row>
    <row r="21" spans="1:6" ht="12.75">
      <c r="A21" s="227"/>
      <c r="B21" s="114" t="s">
        <v>26</v>
      </c>
      <c r="C21" s="108" t="s">
        <v>3</v>
      </c>
      <c r="D21" s="108"/>
      <c r="E21" s="108"/>
      <c r="F21" s="101"/>
    </row>
    <row r="22" spans="1:6" ht="12.75">
      <c r="A22" s="227"/>
      <c r="B22" s="114" t="s">
        <v>20</v>
      </c>
      <c r="C22" s="108" t="s">
        <v>3</v>
      </c>
      <c r="D22" s="108"/>
      <c r="E22" s="108"/>
      <c r="F22" s="101"/>
    </row>
    <row r="23" spans="1:6" ht="26.25" customHeight="1">
      <c r="A23" s="227"/>
      <c r="B23" s="114" t="s">
        <v>27</v>
      </c>
      <c r="C23" s="108" t="s">
        <v>3</v>
      </c>
      <c r="D23" s="108">
        <v>485</v>
      </c>
      <c r="E23" s="108">
        <v>456</v>
      </c>
      <c r="F23" s="121">
        <f aca="true" t="shared" si="0" ref="F20:F31">E23/D23</f>
        <v>0.9402061855670103</v>
      </c>
    </row>
    <row r="24" spans="1:6" ht="12.75">
      <c r="A24" s="227"/>
      <c r="B24" s="114" t="s">
        <v>19</v>
      </c>
      <c r="C24" s="108" t="s">
        <v>3</v>
      </c>
      <c r="D24" s="108"/>
      <c r="E24" s="108"/>
      <c r="F24" s="101"/>
    </row>
    <row r="25" spans="1:6" ht="18.75" customHeight="1">
      <c r="A25" s="227"/>
      <c r="B25" s="114" t="s">
        <v>28</v>
      </c>
      <c r="C25" s="108" t="s">
        <v>3</v>
      </c>
      <c r="D25" s="108"/>
      <c r="E25" s="108"/>
      <c r="F25" s="101"/>
    </row>
    <row r="26" spans="1:6" ht="12.75">
      <c r="A26" s="227"/>
      <c r="B26" s="114" t="s">
        <v>29</v>
      </c>
      <c r="C26" s="108" t="s">
        <v>3</v>
      </c>
      <c r="D26" s="108"/>
      <c r="E26" s="108"/>
      <c r="F26" s="101"/>
    </row>
    <row r="27" spans="1:6" ht="12.75">
      <c r="A27" s="227"/>
      <c r="B27" s="114" t="s">
        <v>24</v>
      </c>
      <c r="C27" s="108" t="s">
        <v>3</v>
      </c>
      <c r="D27" s="108">
        <v>326</v>
      </c>
      <c r="E27" s="108">
        <v>334</v>
      </c>
      <c r="F27" s="101">
        <f t="shared" si="0"/>
        <v>1.0245398773006136</v>
      </c>
    </row>
    <row r="28" spans="1:6" ht="12.75">
      <c r="A28" s="227"/>
      <c r="B28" s="114" t="s">
        <v>30</v>
      </c>
      <c r="C28" s="108" t="s">
        <v>3</v>
      </c>
      <c r="D28" s="108"/>
      <c r="E28" s="108"/>
      <c r="F28" s="101"/>
    </row>
    <row r="29" spans="1:6" ht="25.5">
      <c r="A29" s="227"/>
      <c r="B29" s="114" t="s">
        <v>31</v>
      </c>
      <c r="C29" s="108" t="s">
        <v>3</v>
      </c>
      <c r="D29" s="108">
        <v>143</v>
      </c>
      <c r="E29" s="108">
        <v>138</v>
      </c>
      <c r="F29" s="121">
        <f t="shared" si="0"/>
        <v>0.965034965034965</v>
      </c>
    </row>
    <row r="30" spans="1:6" ht="25.5">
      <c r="A30" s="227"/>
      <c r="B30" s="114" t="s">
        <v>32</v>
      </c>
      <c r="C30" s="108" t="s">
        <v>3</v>
      </c>
      <c r="D30" s="108"/>
      <c r="E30" s="108"/>
      <c r="F30" s="121"/>
    </row>
    <row r="31" spans="1:6" ht="24" customHeight="1">
      <c r="A31" s="125" t="s">
        <v>58</v>
      </c>
      <c r="B31" s="126" t="s">
        <v>205</v>
      </c>
      <c r="C31" s="108" t="s">
        <v>48</v>
      </c>
      <c r="D31" s="108">
        <v>0.31</v>
      </c>
      <c r="E31" s="108">
        <v>0.31</v>
      </c>
      <c r="F31" s="121">
        <f t="shared" si="0"/>
        <v>1</v>
      </c>
    </row>
    <row r="32" spans="1:6" ht="25.5">
      <c r="A32" s="227" t="s">
        <v>56</v>
      </c>
      <c r="B32" s="3" t="s">
        <v>206</v>
      </c>
      <c r="C32" s="4" t="s">
        <v>47</v>
      </c>
      <c r="D32" s="108"/>
      <c r="E32" s="89"/>
      <c r="F32" s="101"/>
    </row>
    <row r="33" spans="1:6" ht="12.75">
      <c r="A33" s="227"/>
      <c r="B33" s="237" t="s">
        <v>215</v>
      </c>
      <c r="C33" s="237"/>
      <c r="D33" s="237"/>
      <c r="E33" s="237"/>
      <c r="F33" s="238"/>
    </row>
    <row r="34" spans="1:6" ht="12.75">
      <c r="A34" s="227"/>
      <c r="B34" s="3" t="s">
        <v>51</v>
      </c>
      <c r="C34" s="4" t="s">
        <v>47</v>
      </c>
      <c r="D34" s="4"/>
      <c r="E34" s="78"/>
      <c r="F34" s="101"/>
    </row>
    <row r="35" spans="1:6" ht="25.5">
      <c r="A35" s="227"/>
      <c r="B35" s="3" t="s">
        <v>263</v>
      </c>
      <c r="C35" s="4"/>
      <c r="D35" s="4"/>
      <c r="E35" s="78" t="s">
        <v>268</v>
      </c>
      <c r="F35" s="101"/>
    </row>
    <row r="36" spans="1:6" ht="12.75">
      <c r="A36" s="227"/>
      <c r="B36" s="3"/>
      <c r="C36" s="4"/>
      <c r="D36" s="4"/>
      <c r="E36" s="78" t="s">
        <v>268</v>
      </c>
      <c r="F36" s="101"/>
    </row>
    <row r="37" spans="1:6" ht="12.75">
      <c r="A37" s="227"/>
      <c r="B37" s="3"/>
      <c r="C37" s="4"/>
      <c r="D37" s="4"/>
      <c r="E37" s="78" t="s">
        <v>268</v>
      </c>
      <c r="F37" s="101"/>
    </row>
    <row r="38" spans="1:6" ht="12.75">
      <c r="A38" s="227"/>
      <c r="B38" s="3" t="s">
        <v>194</v>
      </c>
      <c r="C38" s="4" t="s">
        <v>47</v>
      </c>
      <c r="D38" s="4"/>
      <c r="E38" s="78" t="s">
        <v>268</v>
      </c>
      <c r="F38" s="101"/>
    </row>
    <row r="39" spans="1:6" ht="25.5">
      <c r="A39" s="227"/>
      <c r="B39" s="3" t="s">
        <v>263</v>
      </c>
      <c r="C39" s="4"/>
      <c r="D39" s="4"/>
      <c r="E39" s="78" t="s">
        <v>268</v>
      </c>
      <c r="F39" s="101"/>
    </row>
    <row r="40" spans="1:6" ht="12.75">
      <c r="A40" s="227"/>
      <c r="B40" s="3"/>
      <c r="C40" s="4"/>
      <c r="D40" s="4"/>
      <c r="E40" s="78"/>
      <c r="F40" s="101"/>
    </row>
    <row r="41" spans="1:6" ht="12.75">
      <c r="A41" s="227"/>
      <c r="B41" s="3"/>
      <c r="C41" s="4"/>
      <c r="D41" s="4"/>
      <c r="E41" s="78"/>
      <c r="F41" s="79"/>
    </row>
    <row r="42" spans="1:6" ht="12.75">
      <c r="A42" s="227"/>
      <c r="B42" s="233" t="s">
        <v>89</v>
      </c>
      <c r="C42" s="233"/>
      <c r="D42" s="233"/>
      <c r="E42" s="233"/>
      <c r="F42" s="234"/>
    </row>
    <row r="43" spans="1:6" ht="12.75">
      <c r="A43" s="227"/>
      <c r="B43" s="2" t="s">
        <v>25</v>
      </c>
      <c r="C43" s="4" t="s">
        <v>47</v>
      </c>
      <c r="D43" s="4"/>
      <c r="E43" s="78" t="s">
        <v>268</v>
      </c>
      <c r="F43" s="101"/>
    </row>
    <row r="44" spans="1:6" ht="12.75">
      <c r="A44" s="227"/>
      <c r="B44" s="2" t="s">
        <v>26</v>
      </c>
      <c r="C44" s="4" t="s">
        <v>47</v>
      </c>
      <c r="D44" s="4"/>
      <c r="E44" s="78" t="s">
        <v>268</v>
      </c>
      <c r="F44" s="101"/>
    </row>
    <row r="45" spans="1:6" ht="12.75">
      <c r="A45" s="227"/>
      <c r="B45" s="2" t="s">
        <v>20</v>
      </c>
      <c r="C45" s="4" t="s">
        <v>47</v>
      </c>
      <c r="D45" s="4"/>
      <c r="E45" s="78" t="s">
        <v>268</v>
      </c>
      <c r="F45" s="101"/>
    </row>
    <row r="46" spans="1:6" ht="12.75" customHeight="1">
      <c r="A46" s="227"/>
      <c r="B46" s="2" t="s">
        <v>27</v>
      </c>
      <c r="C46" s="4" t="s">
        <v>47</v>
      </c>
      <c r="D46" s="4"/>
      <c r="E46" s="78" t="s">
        <v>268</v>
      </c>
      <c r="F46" s="101"/>
    </row>
    <row r="47" spans="1:6" ht="12.75">
      <c r="A47" s="227"/>
      <c r="B47" s="2" t="s">
        <v>19</v>
      </c>
      <c r="C47" s="4" t="s">
        <v>47</v>
      </c>
      <c r="D47" s="4"/>
      <c r="E47" s="78" t="s">
        <v>268</v>
      </c>
      <c r="F47" s="101"/>
    </row>
    <row r="48" spans="1:6" ht="36" customHeight="1">
      <c r="A48" s="227"/>
      <c r="B48" s="2" t="s">
        <v>28</v>
      </c>
      <c r="C48" s="4" t="s">
        <v>47</v>
      </c>
      <c r="D48" s="4"/>
      <c r="E48" s="78" t="s">
        <v>268</v>
      </c>
      <c r="F48" s="101"/>
    </row>
    <row r="49" spans="1:6" ht="11.25" customHeight="1">
      <c r="A49" s="227"/>
      <c r="B49" s="2" t="s">
        <v>29</v>
      </c>
      <c r="C49" s="4" t="s">
        <v>47</v>
      </c>
      <c r="D49" s="4"/>
      <c r="E49" s="78" t="s">
        <v>268</v>
      </c>
      <c r="F49" s="101"/>
    </row>
    <row r="50" spans="1:6" ht="12.75">
      <c r="A50" s="227"/>
      <c r="B50" s="2" t="s">
        <v>24</v>
      </c>
      <c r="C50" s="4" t="s">
        <v>47</v>
      </c>
      <c r="D50" s="4"/>
      <c r="E50" s="78" t="s">
        <v>268</v>
      </c>
      <c r="F50" s="101"/>
    </row>
    <row r="51" spans="1:6" ht="12.75">
      <c r="A51" s="227"/>
      <c r="B51" s="2" t="s">
        <v>30</v>
      </c>
      <c r="C51" s="4" t="s">
        <v>47</v>
      </c>
      <c r="D51" s="4"/>
      <c r="E51" s="78" t="s">
        <v>268</v>
      </c>
      <c r="F51" s="101"/>
    </row>
    <row r="52" spans="1:6" ht="25.5">
      <c r="A52" s="227"/>
      <c r="B52" s="2" t="s">
        <v>31</v>
      </c>
      <c r="C52" s="4" t="s">
        <v>47</v>
      </c>
      <c r="D52" s="4"/>
      <c r="E52" s="78" t="s">
        <v>268</v>
      </c>
      <c r="F52" s="101"/>
    </row>
    <row r="53" spans="1:6" ht="24" customHeight="1">
      <c r="A53" s="227"/>
      <c r="B53" s="2" t="s">
        <v>32</v>
      </c>
      <c r="C53" s="4" t="s">
        <v>47</v>
      </c>
      <c r="D53" s="4"/>
      <c r="E53" s="78" t="s">
        <v>268</v>
      </c>
      <c r="F53" s="101"/>
    </row>
    <row r="54" spans="1:7" ht="25.5">
      <c r="A54" s="227" t="s">
        <v>59</v>
      </c>
      <c r="B54" s="88" t="s">
        <v>207</v>
      </c>
      <c r="C54" s="86" t="s">
        <v>17</v>
      </c>
      <c r="D54" s="108">
        <v>29847.2</v>
      </c>
      <c r="E54" s="108">
        <v>21108.6</v>
      </c>
      <c r="F54" s="121">
        <f>E54/D54</f>
        <v>0.7072221179876169</v>
      </c>
      <c r="G54" s="113"/>
    </row>
    <row r="55" spans="1:7" ht="12.75">
      <c r="A55" s="227"/>
      <c r="B55" s="201" t="s">
        <v>86</v>
      </c>
      <c r="C55" s="201"/>
      <c r="D55" s="201"/>
      <c r="E55" s="201"/>
      <c r="F55" s="202"/>
      <c r="G55" s="113"/>
    </row>
    <row r="56" spans="1:7" ht="12.75">
      <c r="A56" s="227"/>
      <c r="B56" s="114" t="s">
        <v>25</v>
      </c>
      <c r="C56" s="86" t="s">
        <v>17</v>
      </c>
      <c r="D56" s="108"/>
      <c r="E56" s="108"/>
      <c r="F56" s="121"/>
      <c r="G56" s="113"/>
    </row>
    <row r="57" spans="1:7" ht="12.75">
      <c r="A57" s="227"/>
      <c r="B57" s="114" t="s">
        <v>26</v>
      </c>
      <c r="C57" s="86" t="s">
        <v>17</v>
      </c>
      <c r="D57" s="108"/>
      <c r="E57" s="108"/>
      <c r="F57" s="121"/>
      <c r="G57" s="113"/>
    </row>
    <row r="58" spans="1:7" ht="12.75">
      <c r="A58" s="227"/>
      <c r="B58" s="114" t="s">
        <v>20</v>
      </c>
      <c r="C58" s="86" t="s">
        <v>17</v>
      </c>
      <c r="D58" s="108"/>
      <c r="E58" s="108"/>
      <c r="F58" s="121"/>
      <c r="G58" s="113"/>
    </row>
    <row r="59" spans="1:7" ht="12.75" customHeight="1">
      <c r="A59" s="227"/>
      <c r="B59" s="114" t="s">
        <v>27</v>
      </c>
      <c r="C59" s="86" t="s">
        <v>17</v>
      </c>
      <c r="D59" s="108">
        <v>25658</v>
      </c>
      <c r="E59" s="108">
        <v>26962</v>
      </c>
      <c r="F59" s="121">
        <f aca="true" t="shared" si="1" ref="F54:F66">E59/D59</f>
        <v>1.0508223556005925</v>
      </c>
      <c r="G59" s="113"/>
    </row>
    <row r="60" spans="1:7" ht="12.75">
      <c r="A60" s="227"/>
      <c r="B60" s="114" t="s">
        <v>19</v>
      </c>
      <c r="C60" s="86" t="s">
        <v>17</v>
      </c>
      <c r="D60" s="108"/>
      <c r="E60" s="108"/>
      <c r="F60" s="121"/>
      <c r="G60" s="113"/>
    </row>
    <row r="61" spans="1:7" ht="36.75" customHeight="1">
      <c r="A61" s="227"/>
      <c r="B61" s="114" t="s">
        <v>28</v>
      </c>
      <c r="C61" s="86" t="s">
        <v>17</v>
      </c>
      <c r="D61" s="108"/>
      <c r="E61" s="108"/>
      <c r="F61" s="121"/>
      <c r="G61" s="113"/>
    </row>
    <row r="62" spans="1:7" ht="12.75">
      <c r="A62" s="227"/>
      <c r="B62" s="114" t="s">
        <v>29</v>
      </c>
      <c r="C62" s="86" t="s">
        <v>17</v>
      </c>
      <c r="D62" s="108" t="s">
        <v>268</v>
      </c>
      <c r="E62" s="108"/>
      <c r="F62" s="121"/>
      <c r="G62" s="113"/>
    </row>
    <row r="63" spans="1:7" ht="12.75">
      <c r="A63" s="227"/>
      <c r="B63" s="114" t="s">
        <v>24</v>
      </c>
      <c r="C63" s="86" t="s">
        <v>17</v>
      </c>
      <c r="D63" s="108">
        <v>23822.9</v>
      </c>
      <c r="E63" s="108">
        <v>27181.2</v>
      </c>
      <c r="F63" s="121">
        <f t="shared" si="1"/>
        <v>1.140969403389176</v>
      </c>
      <c r="G63" s="113"/>
    </row>
    <row r="64" spans="1:7" ht="12.75">
      <c r="A64" s="227"/>
      <c r="B64" s="114" t="s">
        <v>30</v>
      </c>
      <c r="C64" s="86" t="s">
        <v>17</v>
      </c>
      <c r="D64" s="108" t="s">
        <v>268</v>
      </c>
      <c r="E64" s="108"/>
      <c r="F64" s="121"/>
      <c r="G64" s="113"/>
    </row>
    <row r="65" spans="1:7" ht="25.5">
      <c r="A65" s="227"/>
      <c r="B65" s="114" t="s">
        <v>31</v>
      </c>
      <c r="C65" s="86" t="s">
        <v>17</v>
      </c>
      <c r="D65" s="108">
        <v>24073</v>
      </c>
      <c r="E65" s="108">
        <v>25413.4</v>
      </c>
      <c r="F65" s="121">
        <f t="shared" si="1"/>
        <v>1.0556806380592365</v>
      </c>
      <c r="G65" s="113"/>
    </row>
    <row r="66" spans="1:7" ht="26.25" thickBot="1">
      <c r="A66" s="228"/>
      <c r="B66" s="115" t="s">
        <v>32</v>
      </c>
      <c r="C66" s="94" t="s">
        <v>17</v>
      </c>
      <c r="D66" s="110"/>
      <c r="E66" s="110"/>
      <c r="F66" s="134"/>
      <c r="G66" s="113"/>
    </row>
    <row r="67" spans="1:6" ht="15.75" customHeight="1" thickBot="1">
      <c r="A67" s="226" t="s">
        <v>225</v>
      </c>
      <c r="B67" s="226"/>
      <c r="C67" s="226"/>
      <c r="D67" s="226"/>
      <c r="E67" s="226"/>
      <c r="F67" s="226"/>
    </row>
    <row r="68" spans="1:6" ht="66.75" customHeight="1">
      <c r="A68" s="12" t="s">
        <v>52</v>
      </c>
      <c r="B68" s="13" t="s">
        <v>94</v>
      </c>
      <c r="C68" s="15" t="s">
        <v>60</v>
      </c>
      <c r="D68" s="112"/>
      <c r="E68" s="112"/>
      <c r="F68" s="124"/>
    </row>
    <row r="69" spans="1:6" ht="36.75" customHeight="1" thickBot="1">
      <c r="A69" s="14" t="s">
        <v>61</v>
      </c>
      <c r="B69" s="106" t="s">
        <v>195</v>
      </c>
      <c r="C69" s="11" t="s">
        <v>88</v>
      </c>
      <c r="D69" s="110"/>
      <c r="E69" s="109"/>
      <c r="F69" s="102"/>
    </row>
    <row r="70" spans="1:6" ht="21.75" customHeight="1" hidden="1">
      <c r="A70" s="6"/>
      <c r="B70" s="105"/>
      <c r="C70" s="6"/>
      <c r="D70" s="6"/>
      <c r="E70" s="77"/>
      <c r="F70" s="77"/>
    </row>
    <row r="71" spans="1:6" ht="20.25" customHeight="1" hidden="1">
      <c r="A71" s="4"/>
      <c r="B71" s="72"/>
      <c r="C71" s="4"/>
      <c r="D71" s="4"/>
      <c r="E71" s="78"/>
      <c r="F71" s="78"/>
    </row>
    <row r="72" spans="1:6" ht="21.75" customHeight="1" hidden="1">
      <c r="A72" s="4"/>
      <c r="B72" s="72"/>
      <c r="C72" s="4"/>
      <c r="D72" s="4"/>
      <c r="E72" s="78"/>
      <c r="F72" s="78"/>
    </row>
    <row r="73" spans="1:6" ht="20.25" customHeight="1" hidden="1">
      <c r="A73" s="4"/>
      <c r="B73" s="72"/>
      <c r="C73" s="4"/>
      <c r="D73" s="4"/>
      <c r="E73" s="78"/>
      <c r="F73" s="78"/>
    </row>
    <row r="74" spans="1:6" ht="23.25" customHeight="1" hidden="1">
      <c r="A74" s="4"/>
      <c r="B74" s="72"/>
      <c r="C74" s="4"/>
      <c r="D74" s="4"/>
      <c r="E74" s="78"/>
      <c r="F74" s="78"/>
    </row>
    <row r="75" spans="1:6" ht="23.25" customHeight="1" hidden="1">
      <c r="A75" s="71"/>
      <c r="B75" s="107"/>
      <c r="C75" s="71"/>
      <c r="D75" s="71"/>
      <c r="E75" s="80"/>
      <c r="F75" s="80"/>
    </row>
    <row r="76" spans="1:6" s="70" customFormat="1" ht="14.25" customHeight="1" thickBot="1">
      <c r="A76" s="223" t="s">
        <v>208</v>
      </c>
      <c r="B76" s="224"/>
      <c r="C76" s="224"/>
      <c r="D76" s="224"/>
      <c r="E76" s="224"/>
      <c r="F76" s="225"/>
    </row>
    <row r="77" spans="1:6" ht="25.5">
      <c r="A77" s="200" t="s">
        <v>62</v>
      </c>
      <c r="B77" s="144" t="s">
        <v>95</v>
      </c>
      <c r="C77" s="82" t="s">
        <v>60</v>
      </c>
      <c r="D77" s="112"/>
      <c r="E77" s="112"/>
      <c r="F77" s="124"/>
    </row>
    <row r="78" spans="1:6" ht="12.75">
      <c r="A78" s="187"/>
      <c r="B78" s="221" t="s">
        <v>87</v>
      </c>
      <c r="C78" s="221"/>
      <c r="D78" s="221"/>
      <c r="E78" s="221"/>
      <c r="F78" s="222"/>
    </row>
    <row r="79" spans="1:6" ht="12.75">
      <c r="A79" s="187"/>
      <c r="B79" s="145" t="s">
        <v>6</v>
      </c>
      <c r="C79" s="86" t="s">
        <v>60</v>
      </c>
      <c r="D79" s="86"/>
      <c r="E79" s="89" t="s">
        <v>269</v>
      </c>
      <c r="F79" s="101"/>
    </row>
    <row r="80" spans="1:6" ht="12.75">
      <c r="A80" s="187"/>
      <c r="B80" s="145" t="s">
        <v>7</v>
      </c>
      <c r="C80" s="86" t="s">
        <v>60</v>
      </c>
      <c r="D80" s="86"/>
      <c r="E80" s="89"/>
      <c r="F80" s="101"/>
    </row>
    <row r="81" spans="1:6" s="69" customFormat="1" ht="27" customHeight="1">
      <c r="A81" s="187" t="s">
        <v>63</v>
      </c>
      <c r="B81" s="146" t="s">
        <v>8</v>
      </c>
      <c r="C81" s="146"/>
      <c r="D81" s="146"/>
      <c r="E81" s="86"/>
      <c r="F81" s="101"/>
    </row>
    <row r="82" spans="1:6" s="69" customFormat="1" ht="12" customHeight="1">
      <c r="A82" s="187"/>
      <c r="B82" s="91" t="s">
        <v>9</v>
      </c>
      <c r="C82" s="108" t="s">
        <v>88</v>
      </c>
      <c r="D82" s="108"/>
      <c r="E82" s="89"/>
      <c r="F82" s="101"/>
    </row>
    <row r="83" spans="1:6" s="69" customFormat="1" ht="12.75">
      <c r="A83" s="187"/>
      <c r="B83" s="91" t="s">
        <v>10</v>
      </c>
      <c r="C83" s="108" t="s">
        <v>88</v>
      </c>
      <c r="D83" s="108"/>
      <c r="E83" s="89"/>
      <c r="F83" s="101"/>
    </row>
    <row r="84" spans="1:6" s="69" customFormat="1" ht="12" customHeight="1">
      <c r="A84" s="187"/>
      <c r="B84" s="91" t="s">
        <v>14</v>
      </c>
      <c r="C84" s="108" t="s">
        <v>88</v>
      </c>
      <c r="D84" s="108"/>
      <c r="E84" s="89"/>
      <c r="F84" s="101"/>
    </row>
    <row r="85" spans="1:6" s="69" customFormat="1" ht="11.25" customHeight="1">
      <c r="A85" s="187"/>
      <c r="B85" s="91" t="s">
        <v>13</v>
      </c>
      <c r="C85" s="108" t="s">
        <v>88</v>
      </c>
      <c r="D85" s="108"/>
      <c r="E85" s="89"/>
      <c r="F85" s="101"/>
    </row>
    <row r="86" spans="1:6" s="69" customFormat="1" ht="10.5" customHeight="1">
      <c r="A86" s="187"/>
      <c r="B86" s="91" t="s">
        <v>11</v>
      </c>
      <c r="C86" s="108" t="s">
        <v>16</v>
      </c>
      <c r="D86" s="108"/>
      <c r="E86" s="89"/>
      <c r="F86" s="101"/>
    </row>
    <row r="87" spans="1:6" s="69" customFormat="1" ht="12" customHeight="1" thickBot="1">
      <c r="A87" s="220"/>
      <c r="B87" s="118" t="s">
        <v>12</v>
      </c>
      <c r="C87" s="110" t="s">
        <v>15</v>
      </c>
      <c r="D87" s="110">
        <v>0</v>
      </c>
      <c r="E87" s="109"/>
      <c r="F87" s="102"/>
    </row>
    <row r="88" spans="1:6" ht="15.75" customHeight="1" thickBot="1">
      <c r="A88" s="197" t="s">
        <v>226</v>
      </c>
      <c r="B88" s="198"/>
      <c r="C88" s="198"/>
      <c r="D88" s="198"/>
      <c r="E88" s="198"/>
      <c r="F88" s="199"/>
    </row>
    <row r="89" spans="1:6" ht="12.75">
      <c r="A89" s="147" t="s">
        <v>197</v>
      </c>
      <c r="B89" s="148" t="s">
        <v>66</v>
      </c>
      <c r="C89" s="82" t="s">
        <v>18</v>
      </c>
      <c r="D89" s="82"/>
      <c r="E89" s="140"/>
      <c r="F89" s="84"/>
    </row>
    <row r="90" spans="1:6" ht="12.75">
      <c r="A90" s="125" t="s">
        <v>53</v>
      </c>
      <c r="B90" s="126" t="s">
        <v>67</v>
      </c>
      <c r="C90" s="86" t="s">
        <v>18</v>
      </c>
      <c r="D90" s="89"/>
      <c r="E90" s="89"/>
      <c r="F90" s="101"/>
    </row>
    <row r="91" spans="1:6" ht="13.5" thickBot="1">
      <c r="A91" s="149" t="s">
        <v>65</v>
      </c>
      <c r="B91" s="150" t="s">
        <v>68</v>
      </c>
      <c r="C91" s="94" t="s">
        <v>18</v>
      </c>
      <c r="D91" s="109">
        <v>393450</v>
      </c>
      <c r="E91" s="109"/>
      <c r="F91" s="102"/>
    </row>
    <row r="92" spans="1:6" ht="15.75" customHeight="1" thickBot="1">
      <c r="A92" s="197" t="s">
        <v>227</v>
      </c>
      <c r="B92" s="198"/>
      <c r="C92" s="198"/>
      <c r="D92" s="198"/>
      <c r="E92" s="198"/>
      <c r="F92" s="199"/>
    </row>
    <row r="93" spans="1:7" ht="12.75">
      <c r="A93" s="200" t="s">
        <v>54</v>
      </c>
      <c r="B93" s="116" t="s">
        <v>209</v>
      </c>
      <c r="C93" s="82" t="s">
        <v>64</v>
      </c>
      <c r="D93" s="140">
        <v>203640</v>
      </c>
      <c r="E93" s="140">
        <v>61942</v>
      </c>
      <c r="F93" s="84">
        <f>E93/D93</f>
        <v>0.3041740326065606</v>
      </c>
      <c r="G93" s="113"/>
    </row>
    <row r="94" spans="1:7" ht="12.75">
      <c r="A94" s="187"/>
      <c r="B94" s="201" t="s">
        <v>89</v>
      </c>
      <c r="C94" s="201"/>
      <c r="D94" s="201"/>
      <c r="E94" s="201"/>
      <c r="F94" s="202"/>
      <c r="G94" s="113"/>
    </row>
    <row r="95" spans="1:7" ht="12.75">
      <c r="A95" s="187"/>
      <c r="B95" s="117" t="s">
        <v>25</v>
      </c>
      <c r="C95" s="86" t="s">
        <v>18</v>
      </c>
      <c r="D95" s="108"/>
      <c r="E95" s="108"/>
      <c r="F95" s="121"/>
      <c r="G95" s="113"/>
    </row>
    <row r="96" spans="1:7" ht="12.75">
      <c r="A96" s="187"/>
      <c r="B96" s="117" t="s">
        <v>26</v>
      </c>
      <c r="C96" s="86" t="s">
        <v>18</v>
      </c>
      <c r="D96" s="108" t="s">
        <v>268</v>
      </c>
      <c r="E96" s="108" t="s">
        <v>268</v>
      </c>
      <c r="F96" s="121"/>
      <c r="G96" s="113"/>
    </row>
    <row r="97" spans="1:7" ht="12.75">
      <c r="A97" s="187"/>
      <c r="B97" s="117" t="s">
        <v>20</v>
      </c>
      <c r="C97" s="86" t="s">
        <v>18</v>
      </c>
      <c r="D97" s="108"/>
      <c r="E97" s="108"/>
      <c r="F97" s="121"/>
      <c r="G97" s="113"/>
    </row>
    <row r="98" spans="1:7" ht="25.5" customHeight="1">
      <c r="A98" s="187"/>
      <c r="B98" s="117" t="s">
        <v>27</v>
      </c>
      <c r="C98" s="86" t="s">
        <v>18</v>
      </c>
      <c r="D98" s="108"/>
      <c r="E98" s="108"/>
      <c r="F98" s="121"/>
      <c r="G98" s="113"/>
    </row>
    <row r="99" spans="1:7" ht="12.75">
      <c r="A99" s="187"/>
      <c r="B99" s="117" t="s">
        <v>19</v>
      </c>
      <c r="C99" s="86" t="s">
        <v>18</v>
      </c>
      <c r="D99" s="89" t="s">
        <v>268</v>
      </c>
      <c r="E99" s="89" t="s">
        <v>268</v>
      </c>
      <c r="F99" s="101"/>
      <c r="G99" s="113"/>
    </row>
    <row r="100" spans="1:6" ht="37.5" customHeight="1">
      <c r="A100" s="187"/>
      <c r="B100" s="117" t="s">
        <v>28</v>
      </c>
      <c r="C100" s="86" t="s">
        <v>18</v>
      </c>
      <c r="D100" s="89" t="s">
        <v>268</v>
      </c>
      <c r="E100" s="89" t="s">
        <v>268</v>
      </c>
      <c r="F100" s="101"/>
    </row>
    <row r="101" spans="1:6" ht="12.75">
      <c r="A101" s="187"/>
      <c r="B101" s="117" t="s">
        <v>29</v>
      </c>
      <c r="C101" s="86" t="s">
        <v>18</v>
      </c>
      <c r="D101" s="89" t="s">
        <v>268</v>
      </c>
      <c r="E101" s="89" t="s">
        <v>268</v>
      </c>
      <c r="F101" s="101"/>
    </row>
    <row r="102" spans="1:6" ht="12.75">
      <c r="A102" s="187"/>
      <c r="B102" s="114" t="s">
        <v>24</v>
      </c>
      <c r="C102" s="86" t="s">
        <v>18</v>
      </c>
      <c r="D102" s="89" t="s">
        <v>268</v>
      </c>
      <c r="E102" s="89" t="s">
        <v>268</v>
      </c>
      <c r="F102" s="101"/>
    </row>
    <row r="103" spans="1:6" ht="12.75">
      <c r="A103" s="187"/>
      <c r="B103" s="114" t="s">
        <v>30</v>
      </c>
      <c r="C103" s="86" t="s">
        <v>18</v>
      </c>
      <c r="D103" s="89" t="s">
        <v>268</v>
      </c>
      <c r="E103" s="89" t="s">
        <v>268</v>
      </c>
      <c r="F103" s="101"/>
    </row>
    <row r="104" spans="1:6" ht="25.5">
      <c r="A104" s="187"/>
      <c r="B104" s="114" t="s">
        <v>31</v>
      </c>
      <c r="C104" s="86" t="s">
        <v>18</v>
      </c>
      <c r="D104" s="89" t="s">
        <v>268</v>
      </c>
      <c r="E104" s="89" t="s">
        <v>268</v>
      </c>
      <c r="F104" s="101"/>
    </row>
    <row r="105" spans="1:6" ht="25.5">
      <c r="A105" s="187"/>
      <c r="B105" s="114" t="s">
        <v>32</v>
      </c>
      <c r="C105" s="86" t="s">
        <v>18</v>
      </c>
      <c r="D105" s="89" t="s">
        <v>268</v>
      </c>
      <c r="E105" s="89" t="s">
        <v>268</v>
      </c>
      <c r="F105" s="101"/>
    </row>
    <row r="106" spans="1:6" ht="24" customHeight="1">
      <c r="A106" s="187" t="s">
        <v>55</v>
      </c>
      <c r="B106" s="88" t="s">
        <v>216</v>
      </c>
      <c r="C106" s="86" t="s">
        <v>18</v>
      </c>
      <c r="D106" s="86">
        <v>203640</v>
      </c>
      <c r="E106" s="86">
        <v>61942</v>
      </c>
      <c r="F106" s="121">
        <f>E106/D106</f>
        <v>0.3041740326065606</v>
      </c>
    </row>
    <row r="107" spans="1:6" ht="12.75">
      <c r="A107" s="187"/>
      <c r="B107" s="201" t="s">
        <v>86</v>
      </c>
      <c r="C107" s="201"/>
      <c r="D107" s="201"/>
      <c r="E107" s="201"/>
      <c r="F107" s="202"/>
    </row>
    <row r="108" spans="1:6" ht="12.75">
      <c r="A108" s="187"/>
      <c r="B108" s="88" t="s">
        <v>157</v>
      </c>
      <c r="C108" s="86" t="s">
        <v>18</v>
      </c>
      <c r="D108" s="86"/>
      <c r="E108" s="89"/>
      <c r="F108" s="101"/>
    </row>
    <row r="109" spans="1:6" ht="12" customHeight="1">
      <c r="A109" s="187"/>
      <c r="B109" s="88" t="s">
        <v>158</v>
      </c>
      <c r="C109" s="86" t="s">
        <v>18</v>
      </c>
      <c r="D109" s="86"/>
      <c r="E109" s="89"/>
      <c r="F109" s="101"/>
    </row>
    <row r="110" spans="1:6" ht="12" customHeight="1">
      <c r="A110" s="187"/>
      <c r="B110" s="88" t="s">
        <v>159</v>
      </c>
      <c r="C110" s="86" t="s">
        <v>18</v>
      </c>
      <c r="D110" s="86"/>
      <c r="E110" s="89"/>
      <c r="F110" s="101"/>
    </row>
    <row r="111" spans="1:6" ht="11.25" customHeight="1">
      <c r="A111" s="187"/>
      <c r="B111" s="88" t="s">
        <v>214</v>
      </c>
      <c r="C111" s="86" t="s">
        <v>18</v>
      </c>
      <c r="D111" s="89">
        <v>63172</v>
      </c>
      <c r="E111" s="89"/>
      <c r="F111" s="101"/>
    </row>
    <row r="112" spans="1:6" ht="12" customHeight="1">
      <c r="A112" s="187"/>
      <c r="B112" s="88" t="s">
        <v>160</v>
      </c>
      <c r="C112" s="86" t="s">
        <v>18</v>
      </c>
      <c r="D112" s="89"/>
      <c r="E112" s="89"/>
      <c r="F112" s="101"/>
    </row>
    <row r="113" spans="1:6" ht="12" customHeight="1">
      <c r="A113" s="143" t="s">
        <v>69</v>
      </c>
      <c r="B113" s="88" t="s">
        <v>156</v>
      </c>
      <c r="C113" s="86" t="s">
        <v>18</v>
      </c>
      <c r="D113" s="89"/>
      <c r="E113" s="89"/>
      <c r="F113" s="101" t="e">
        <f>E113/D113</f>
        <v>#DIV/0!</v>
      </c>
    </row>
    <row r="114" spans="1:6" ht="12" customHeight="1">
      <c r="A114" s="143" t="s">
        <v>154</v>
      </c>
      <c r="B114" s="91" t="s">
        <v>40</v>
      </c>
      <c r="C114" s="108" t="s">
        <v>35</v>
      </c>
      <c r="D114" s="89"/>
      <c r="E114" s="89"/>
      <c r="F114" s="101"/>
    </row>
    <row r="115" spans="1:6" ht="13.5" customHeight="1" thickBot="1">
      <c r="A115" s="149" t="s">
        <v>210</v>
      </c>
      <c r="B115" s="93" t="s">
        <v>41</v>
      </c>
      <c r="C115" s="110" t="s">
        <v>213</v>
      </c>
      <c r="D115" s="109">
        <v>19</v>
      </c>
      <c r="E115" s="109">
        <v>19</v>
      </c>
      <c r="F115" s="102">
        <f>E115/D115</f>
        <v>1</v>
      </c>
    </row>
    <row r="116" spans="1:6" ht="15.75" customHeight="1" thickBot="1">
      <c r="A116" s="212" t="s">
        <v>228</v>
      </c>
      <c r="B116" s="213"/>
      <c r="C116" s="213"/>
      <c r="D116" s="213"/>
      <c r="E116" s="213"/>
      <c r="F116" s="214"/>
    </row>
    <row r="117" spans="1:6" ht="32.25" customHeight="1">
      <c r="A117" s="215" t="s">
        <v>244</v>
      </c>
      <c r="B117" s="111" t="s">
        <v>232</v>
      </c>
      <c r="C117" s="82" t="s">
        <v>18</v>
      </c>
      <c r="D117" s="112"/>
      <c r="E117" s="112">
        <v>105439</v>
      </c>
      <c r="F117" s="124"/>
    </row>
    <row r="118" spans="1:6" ht="12.75">
      <c r="A118" s="210"/>
      <c r="B118" s="217" t="s">
        <v>211</v>
      </c>
      <c r="C118" s="218"/>
      <c r="D118" s="218"/>
      <c r="E118" s="218"/>
      <c r="F118" s="219"/>
    </row>
    <row r="119" spans="1:6" ht="12.75">
      <c r="A119" s="210"/>
      <c r="B119" s="88" t="s">
        <v>20</v>
      </c>
      <c r="C119" s="86" t="s">
        <v>18</v>
      </c>
      <c r="D119" s="86"/>
      <c r="E119" s="89"/>
      <c r="F119" s="101"/>
    </row>
    <row r="120" spans="1:6" ht="12.75">
      <c r="A120" s="210"/>
      <c r="B120" s="88" t="s">
        <v>21</v>
      </c>
      <c r="C120" s="86" t="s">
        <v>18</v>
      </c>
      <c r="D120" s="86"/>
      <c r="E120" s="89"/>
      <c r="F120" s="101"/>
    </row>
    <row r="121" spans="1:6" ht="12.75">
      <c r="A121" s="216"/>
      <c r="B121" s="88" t="s">
        <v>19</v>
      </c>
      <c r="C121" s="86" t="s">
        <v>18</v>
      </c>
      <c r="D121" s="86"/>
      <c r="E121" s="89"/>
      <c r="F121" s="101"/>
    </row>
    <row r="122" spans="1:6" ht="12.75">
      <c r="A122" s="209" t="s">
        <v>245</v>
      </c>
      <c r="B122" s="206" t="s">
        <v>80</v>
      </c>
      <c r="C122" s="207"/>
      <c r="D122" s="207"/>
      <c r="E122" s="207"/>
      <c r="F122" s="208"/>
    </row>
    <row r="123" spans="1:6" ht="12.75">
      <c r="A123" s="210"/>
      <c r="B123" s="88" t="s">
        <v>234</v>
      </c>
      <c r="C123" s="86" t="s">
        <v>81</v>
      </c>
      <c r="D123" s="86"/>
      <c r="E123" s="108">
        <v>1372.88</v>
      </c>
      <c r="F123" s="139"/>
    </row>
    <row r="124" spans="1:6" ht="12.75">
      <c r="A124" s="210"/>
      <c r="B124" s="88" t="s">
        <v>233</v>
      </c>
      <c r="C124" s="86" t="s">
        <v>81</v>
      </c>
      <c r="D124" s="108">
        <v>744</v>
      </c>
      <c r="E124" s="108">
        <v>3198.72</v>
      </c>
      <c r="F124" s="121">
        <f>E124/D124</f>
        <v>4.299354838709677</v>
      </c>
    </row>
    <row r="125" spans="1:6" ht="12.75" customHeight="1" thickBot="1">
      <c r="A125" s="211"/>
      <c r="B125" s="93" t="s">
        <v>257</v>
      </c>
      <c r="C125" s="94" t="s">
        <v>81</v>
      </c>
      <c r="D125" s="110">
        <v>371</v>
      </c>
      <c r="E125" s="110">
        <v>560.18</v>
      </c>
      <c r="F125" s="134">
        <f>E125/D125</f>
        <v>1.5099191374663072</v>
      </c>
    </row>
    <row r="126" spans="1:6" ht="34.5" customHeight="1" thickBot="1">
      <c r="A126" s="197" t="s">
        <v>270</v>
      </c>
      <c r="B126" s="198"/>
      <c r="C126" s="198"/>
      <c r="D126" s="198"/>
      <c r="E126" s="198"/>
      <c r="F126" s="199"/>
    </row>
    <row r="127" spans="1:6" ht="15" customHeight="1">
      <c r="A127" s="200" t="s">
        <v>70</v>
      </c>
      <c r="B127" s="81" t="s">
        <v>242</v>
      </c>
      <c r="C127" s="82" t="s">
        <v>18</v>
      </c>
      <c r="D127" s="83">
        <f>D129+D136+D142</f>
        <v>14799.94</v>
      </c>
      <c r="E127" s="83">
        <f>E129+E136+E142</f>
        <v>22251.15</v>
      </c>
      <c r="F127" s="184">
        <f>E127/D127</f>
        <v>1.5034621761980116</v>
      </c>
    </row>
    <row r="128" spans="1:6" ht="12.75">
      <c r="A128" s="188"/>
      <c r="B128" s="201" t="s">
        <v>86</v>
      </c>
      <c r="C128" s="201"/>
      <c r="D128" s="201"/>
      <c r="E128" s="201"/>
      <c r="F128" s="202"/>
    </row>
    <row r="129" spans="1:6" ht="12.75">
      <c r="A129" s="188"/>
      <c r="B129" s="85" t="s">
        <v>220</v>
      </c>
      <c r="C129" s="86" t="s">
        <v>18</v>
      </c>
      <c r="D129" s="87">
        <f>SUM(D131:D135)</f>
        <v>7312.01</v>
      </c>
      <c r="E129" s="87">
        <f>SUM(E131:E135)</f>
        <v>12714.880000000001</v>
      </c>
      <c r="F129" s="182">
        <f aca="true" t="shared" si="2" ref="F129:F154">E129/D129</f>
        <v>1.7389035299459383</v>
      </c>
    </row>
    <row r="130" spans="1:6" ht="12.75">
      <c r="A130" s="188"/>
      <c r="B130" s="88" t="s">
        <v>86</v>
      </c>
      <c r="C130" s="86"/>
      <c r="D130" s="89"/>
      <c r="E130" s="89"/>
      <c r="F130" s="101"/>
    </row>
    <row r="131" spans="1:6" ht="12.75">
      <c r="A131" s="188"/>
      <c r="B131" s="88" t="s">
        <v>241</v>
      </c>
      <c r="C131" s="86" t="s">
        <v>18</v>
      </c>
      <c r="D131" s="89">
        <v>4679.61</v>
      </c>
      <c r="E131" s="89">
        <v>10004.61</v>
      </c>
      <c r="F131" s="101">
        <f t="shared" si="2"/>
        <v>2.1379153390987713</v>
      </c>
    </row>
    <row r="132" spans="1:6" ht="24" customHeight="1">
      <c r="A132" s="188"/>
      <c r="B132" s="88" t="s">
        <v>273</v>
      </c>
      <c r="C132" s="86" t="s">
        <v>18</v>
      </c>
      <c r="D132" s="89">
        <v>517.89</v>
      </c>
      <c r="E132" s="89">
        <v>419.59</v>
      </c>
      <c r="F132" s="101">
        <f t="shared" si="2"/>
        <v>0.8101913533761995</v>
      </c>
    </row>
    <row r="133" spans="1:6" ht="12.75">
      <c r="A133" s="188"/>
      <c r="B133" s="88" t="s">
        <v>22</v>
      </c>
      <c r="C133" s="86" t="s">
        <v>18</v>
      </c>
      <c r="D133" s="89">
        <v>2114.51</v>
      </c>
      <c r="E133" s="89">
        <v>2290.68</v>
      </c>
      <c r="F133" s="101">
        <f t="shared" si="2"/>
        <v>1.083314810523478</v>
      </c>
    </row>
    <row r="134" spans="1:6" ht="11.25" customHeight="1">
      <c r="A134" s="188"/>
      <c r="B134" s="88" t="s">
        <v>221</v>
      </c>
      <c r="C134" s="86" t="s">
        <v>18</v>
      </c>
      <c r="D134" s="89"/>
      <c r="E134" s="89"/>
      <c r="F134" s="101"/>
    </row>
    <row r="135" spans="1:6" ht="27" customHeight="1">
      <c r="A135" s="188"/>
      <c r="B135" s="88" t="s">
        <v>243</v>
      </c>
      <c r="C135" s="86" t="s">
        <v>18</v>
      </c>
      <c r="D135" s="89"/>
      <c r="E135" s="89"/>
      <c r="F135" s="101"/>
    </row>
    <row r="136" spans="1:6" ht="15" customHeight="1">
      <c r="A136" s="188"/>
      <c r="B136" s="85" t="s">
        <v>222</v>
      </c>
      <c r="C136" s="86" t="s">
        <v>18</v>
      </c>
      <c r="D136" s="87">
        <f>SUM(D137:D141)</f>
        <v>2622.0299999999997</v>
      </c>
      <c r="E136" s="87">
        <f>SUM(E137:E141)</f>
        <v>1505.8799999999999</v>
      </c>
      <c r="F136" s="182">
        <f t="shared" si="2"/>
        <v>0.5743183716433451</v>
      </c>
    </row>
    <row r="137" spans="1:6" ht="27" customHeight="1">
      <c r="A137" s="188"/>
      <c r="B137" s="88" t="s">
        <v>218</v>
      </c>
      <c r="C137" s="86" t="s">
        <v>18</v>
      </c>
      <c r="D137" s="89">
        <v>2086.6</v>
      </c>
      <c r="E137" s="89">
        <v>793.8</v>
      </c>
      <c r="F137" s="101">
        <f t="shared" si="2"/>
        <v>0.3804274896961564</v>
      </c>
    </row>
    <row r="138" spans="1:6" ht="27" customHeight="1">
      <c r="A138" s="188"/>
      <c r="B138" s="96" t="s">
        <v>90</v>
      </c>
      <c r="C138" s="86" t="s">
        <v>18</v>
      </c>
      <c r="D138" s="89">
        <v>0</v>
      </c>
      <c r="E138" s="89">
        <v>0</v>
      </c>
      <c r="F138" s="101"/>
    </row>
    <row r="139" spans="1:6" ht="27" customHeight="1">
      <c r="A139" s="188"/>
      <c r="B139" s="95" t="s">
        <v>71</v>
      </c>
      <c r="C139" s="86" t="s">
        <v>18</v>
      </c>
      <c r="D139" s="89">
        <v>534.83</v>
      </c>
      <c r="E139" s="89">
        <v>700</v>
      </c>
      <c r="F139" s="101">
        <f t="shared" si="2"/>
        <v>1.3088271039395696</v>
      </c>
    </row>
    <row r="140" spans="1:6" ht="15.75" customHeight="1">
      <c r="A140" s="188"/>
      <c r="B140" s="91" t="s">
        <v>229</v>
      </c>
      <c r="C140" s="86" t="s">
        <v>18</v>
      </c>
      <c r="D140" s="89">
        <v>0.6</v>
      </c>
      <c r="E140" s="89">
        <v>12.08</v>
      </c>
      <c r="F140" s="101">
        <f t="shared" si="2"/>
        <v>20.133333333333333</v>
      </c>
    </row>
    <row r="141" spans="1:6" ht="12.75">
      <c r="A141" s="188"/>
      <c r="B141" s="96" t="s">
        <v>72</v>
      </c>
      <c r="C141" s="86" t="s">
        <v>18</v>
      </c>
      <c r="D141" s="89">
        <v>0</v>
      </c>
      <c r="E141" s="89">
        <v>0</v>
      </c>
      <c r="F141" s="101"/>
    </row>
    <row r="142" spans="1:6" ht="28.5" customHeight="1">
      <c r="A142" s="188"/>
      <c r="B142" s="96" t="s">
        <v>231</v>
      </c>
      <c r="C142" s="86" t="s">
        <v>18</v>
      </c>
      <c r="D142" s="90">
        <v>4865.9</v>
      </c>
      <c r="E142" s="90">
        <v>8030.39</v>
      </c>
      <c r="F142" s="183">
        <f t="shared" si="2"/>
        <v>1.6503401220740255</v>
      </c>
    </row>
    <row r="143" spans="1:6" ht="16.5" customHeight="1">
      <c r="A143" s="187" t="s">
        <v>79</v>
      </c>
      <c r="B143" s="103" t="s">
        <v>96</v>
      </c>
      <c r="C143" s="86" t="s">
        <v>18</v>
      </c>
      <c r="D143" s="87">
        <f>SUM(D144:D157)</f>
        <v>12014.810000000001</v>
      </c>
      <c r="E143" s="87">
        <f>SUM(E144:E157)</f>
        <v>16822.8</v>
      </c>
      <c r="F143" s="182">
        <f t="shared" si="2"/>
        <v>1.4001719544462208</v>
      </c>
    </row>
    <row r="144" spans="1:6" ht="12" customHeight="1">
      <c r="A144" s="188"/>
      <c r="B144" s="88" t="s">
        <v>23</v>
      </c>
      <c r="C144" s="86" t="s">
        <v>18</v>
      </c>
      <c r="D144" s="89">
        <v>4080.66</v>
      </c>
      <c r="E144" s="89">
        <v>5440.98</v>
      </c>
      <c r="F144" s="101">
        <f t="shared" si="2"/>
        <v>1.333357839173075</v>
      </c>
    </row>
    <row r="145" spans="1:6" ht="12" customHeight="1">
      <c r="A145" s="188"/>
      <c r="B145" s="97" t="s">
        <v>169</v>
      </c>
      <c r="C145" s="86" t="s">
        <v>18</v>
      </c>
      <c r="D145" s="89">
        <v>175.15</v>
      </c>
      <c r="E145" s="89">
        <v>145.68</v>
      </c>
      <c r="F145" s="101">
        <f t="shared" si="2"/>
        <v>0.8317442192406509</v>
      </c>
    </row>
    <row r="146" spans="1:6" ht="25.5" customHeight="1">
      <c r="A146" s="188"/>
      <c r="B146" s="98" t="s">
        <v>170</v>
      </c>
      <c r="C146" s="86" t="s">
        <v>18</v>
      </c>
      <c r="D146" s="108">
        <v>0</v>
      </c>
      <c r="E146" s="108">
        <v>0</v>
      </c>
      <c r="F146" s="121"/>
    </row>
    <row r="147" spans="1:6" ht="12" customHeight="1">
      <c r="A147" s="188"/>
      <c r="B147" s="97" t="s">
        <v>171</v>
      </c>
      <c r="C147" s="86" t="s">
        <v>18</v>
      </c>
      <c r="D147" s="89">
        <v>141.51</v>
      </c>
      <c r="E147" s="89">
        <v>620.68</v>
      </c>
      <c r="F147" s="101">
        <f t="shared" si="2"/>
        <v>4.386121122182177</v>
      </c>
    </row>
    <row r="148" spans="1:6" ht="12" customHeight="1">
      <c r="A148" s="188"/>
      <c r="B148" s="97" t="s">
        <v>172</v>
      </c>
      <c r="C148" s="86" t="s">
        <v>18</v>
      </c>
      <c r="D148" s="89">
        <v>2435.53</v>
      </c>
      <c r="E148" s="89">
        <v>3319.91</v>
      </c>
      <c r="F148" s="101">
        <f t="shared" si="2"/>
        <v>1.3631160363452717</v>
      </c>
    </row>
    <row r="149" spans="1:6" ht="12.75">
      <c r="A149" s="188"/>
      <c r="B149" s="97" t="s">
        <v>219</v>
      </c>
      <c r="C149" s="86" t="s">
        <v>18</v>
      </c>
      <c r="D149" s="89"/>
      <c r="E149" s="89"/>
      <c r="F149" s="101"/>
    </row>
    <row r="150" spans="1:6" ht="13.5" customHeight="1">
      <c r="A150" s="188"/>
      <c r="B150" s="97" t="s">
        <v>173</v>
      </c>
      <c r="C150" s="86" t="s">
        <v>18</v>
      </c>
      <c r="D150" s="89">
        <v>0</v>
      </c>
      <c r="E150" s="89">
        <v>46.85</v>
      </c>
      <c r="F150" s="101"/>
    </row>
    <row r="151" spans="1:6" ht="12.75" customHeight="1">
      <c r="A151" s="188"/>
      <c r="B151" s="99" t="s">
        <v>258</v>
      </c>
      <c r="C151" s="86" t="s">
        <v>18</v>
      </c>
      <c r="D151" s="89">
        <v>4619.51</v>
      </c>
      <c r="E151" s="89">
        <v>5973.27</v>
      </c>
      <c r="F151" s="101">
        <f t="shared" si="2"/>
        <v>1.2930527263714118</v>
      </c>
    </row>
    <row r="152" spans="1:6" ht="12.75" customHeight="1">
      <c r="A152" s="188"/>
      <c r="B152" s="98" t="s">
        <v>259</v>
      </c>
      <c r="C152" s="86" t="s">
        <v>18</v>
      </c>
      <c r="D152" s="89"/>
      <c r="E152" s="89"/>
      <c r="F152" s="101"/>
    </row>
    <row r="153" spans="1:6" ht="12.75" customHeight="1">
      <c r="A153" s="188"/>
      <c r="B153" s="98" t="s">
        <v>174</v>
      </c>
      <c r="C153" s="86" t="s">
        <v>18</v>
      </c>
      <c r="D153" s="89">
        <v>189.2</v>
      </c>
      <c r="E153" s="89">
        <v>387.15</v>
      </c>
      <c r="F153" s="101">
        <f t="shared" si="2"/>
        <v>2.046247357293869</v>
      </c>
    </row>
    <row r="154" spans="1:6" ht="12.75" customHeight="1">
      <c r="A154" s="188"/>
      <c r="B154" s="98" t="s">
        <v>260</v>
      </c>
      <c r="C154" s="86" t="s">
        <v>18</v>
      </c>
      <c r="D154" s="89">
        <v>373.25</v>
      </c>
      <c r="E154" s="89">
        <v>888.28</v>
      </c>
      <c r="F154" s="101">
        <f t="shared" si="2"/>
        <v>2.379852645679839</v>
      </c>
    </row>
    <row r="155" spans="1:6" ht="13.5" customHeight="1">
      <c r="A155" s="188"/>
      <c r="B155" s="98" t="s">
        <v>264</v>
      </c>
      <c r="C155" s="86" t="s">
        <v>18</v>
      </c>
      <c r="D155" s="91"/>
      <c r="E155" s="91"/>
      <c r="F155" s="92"/>
    </row>
    <row r="156" spans="1:6" ht="13.5" customHeight="1">
      <c r="A156" s="188"/>
      <c r="B156" s="98" t="s">
        <v>261</v>
      </c>
      <c r="C156" s="86" t="s">
        <v>18</v>
      </c>
      <c r="D156" s="91"/>
      <c r="E156" s="91"/>
      <c r="F156" s="92"/>
    </row>
    <row r="157" spans="1:6" ht="26.25" customHeight="1">
      <c r="A157" s="188"/>
      <c r="B157" s="100" t="s">
        <v>262</v>
      </c>
      <c r="C157" s="86" t="s">
        <v>18</v>
      </c>
      <c r="D157" s="86"/>
      <c r="E157" s="86"/>
      <c r="F157" s="101"/>
    </row>
    <row r="158" spans="1:6" ht="27.75" customHeight="1">
      <c r="A158" s="143" t="s">
        <v>246</v>
      </c>
      <c r="B158" s="88" t="s">
        <v>98</v>
      </c>
      <c r="C158" s="86" t="s">
        <v>212</v>
      </c>
      <c r="D158" s="129" t="s">
        <v>341</v>
      </c>
      <c r="E158" s="129" t="s">
        <v>344</v>
      </c>
      <c r="F158" s="133">
        <f>E158/D158</f>
        <v>1.5475615644616127</v>
      </c>
    </row>
    <row r="159" spans="1:6" ht="31.5" customHeight="1" thickBot="1">
      <c r="A159" s="104" t="s">
        <v>247</v>
      </c>
      <c r="B159" s="93" t="s">
        <v>97</v>
      </c>
      <c r="C159" s="94" t="s">
        <v>212</v>
      </c>
      <c r="D159" s="130" t="s">
        <v>342</v>
      </c>
      <c r="E159" s="130" t="s">
        <v>345</v>
      </c>
      <c r="F159" s="134">
        <f>E159/D159</f>
        <v>1.4414039262343843</v>
      </c>
    </row>
    <row r="160" spans="1:6" ht="31.5" customHeight="1" thickBot="1">
      <c r="A160" s="203" t="s">
        <v>271</v>
      </c>
      <c r="B160" s="204"/>
      <c r="C160" s="204"/>
      <c r="D160" s="204"/>
      <c r="E160" s="204"/>
      <c r="F160" s="205"/>
    </row>
    <row r="161" spans="1:6" ht="39" customHeight="1" thickBot="1">
      <c r="A161" s="151" t="s">
        <v>73</v>
      </c>
      <c r="B161" s="152" t="s">
        <v>275</v>
      </c>
      <c r="C161" s="135" t="s">
        <v>34</v>
      </c>
      <c r="D161" s="136">
        <v>5.09</v>
      </c>
      <c r="E161" s="136">
        <v>9.6</v>
      </c>
      <c r="F161" s="124">
        <f>E161/D161</f>
        <v>1.8860510805500983</v>
      </c>
    </row>
    <row r="162" spans="1:6" ht="21" customHeight="1" thickBot="1">
      <c r="A162" s="192" t="s">
        <v>217</v>
      </c>
      <c r="B162" s="193"/>
      <c r="C162" s="193"/>
      <c r="D162" s="193"/>
      <c r="E162" s="193"/>
      <c r="F162" s="194"/>
    </row>
    <row r="163" spans="1:6" ht="25.5">
      <c r="A163" s="153" t="s">
        <v>74</v>
      </c>
      <c r="B163" s="122" t="s">
        <v>235</v>
      </c>
      <c r="C163" s="112" t="s">
        <v>36</v>
      </c>
      <c r="D163" s="137" t="s">
        <v>276</v>
      </c>
      <c r="E163" s="137" t="s">
        <v>339</v>
      </c>
      <c r="F163" s="124"/>
    </row>
    <row r="164" spans="1:6" ht="15.75" customHeight="1">
      <c r="A164" s="154"/>
      <c r="B164" s="123" t="s">
        <v>236</v>
      </c>
      <c r="C164" s="108" t="s">
        <v>36</v>
      </c>
      <c r="D164" s="138" t="s">
        <v>272</v>
      </c>
      <c r="E164" s="138" t="s">
        <v>272</v>
      </c>
      <c r="F164" s="101"/>
    </row>
    <row r="165" spans="1:6" ht="15" customHeight="1">
      <c r="A165" s="155" t="s">
        <v>248</v>
      </c>
      <c r="B165" s="123" t="s">
        <v>37</v>
      </c>
      <c r="C165" s="108" t="s">
        <v>38</v>
      </c>
      <c r="D165" s="89">
        <v>6</v>
      </c>
      <c r="E165" s="89">
        <v>2</v>
      </c>
      <c r="F165" s="101">
        <f>E165/D165</f>
        <v>0.3333333333333333</v>
      </c>
    </row>
    <row r="166" spans="1:6" ht="16.5" customHeight="1">
      <c r="A166" s="155" t="s">
        <v>249</v>
      </c>
      <c r="B166" s="123" t="s">
        <v>39</v>
      </c>
      <c r="C166" s="108" t="s">
        <v>33</v>
      </c>
      <c r="D166" s="89">
        <v>0.24</v>
      </c>
      <c r="E166" s="89">
        <v>0.03</v>
      </c>
      <c r="F166" s="101">
        <f>E166/D166</f>
        <v>0.125</v>
      </c>
    </row>
    <row r="167" spans="1:6" ht="25.5">
      <c r="A167" s="156" t="s">
        <v>250</v>
      </c>
      <c r="B167" s="120" t="s">
        <v>99</v>
      </c>
      <c r="C167" s="108" t="s">
        <v>33</v>
      </c>
      <c r="D167" s="108">
        <v>20.3</v>
      </c>
      <c r="E167" s="108">
        <v>19.7</v>
      </c>
      <c r="F167" s="121">
        <f>E167/D167</f>
        <v>0.9704433497536945</v>
      </c>
    </row>
    <row r="168" spans="1:6" ht="26.25" customHeight="1">
      <c r="A168" s="156" t="s">
        <v>251</v>
      </c>
      <c r="B168" s="120" t="s">
        <v>100</v>
      </c>
      <c r="C168" s="108" t="s">
        <v>33</v>
      </c>
      <c r="D168" s="108">
        <v>94.2</v>
      </c>
      <c r="E168" s="108">
        <v>93.2</v>
      </c>
      <c r="F168" s="121">
        <f>E168/D168</f>
        <v>0.9893842887473461</v>
      </c>
    </row>
    <row r="169" spans="1:6" ht="39.75" customHeight="1">
      <c r="A169" s="195" t="s">
        <v>252</v>
      </c>
      <c r="B169" s="119" t="s">
        <v>237</v>
      </c>
      <c r="C169" s="108" t="s">
        <v>33</v>
      </c>
      <c r="D169" s="108">
        <v>77.5</v>
      </c>
      <c r="E169" s="108">
        <v>76.9</v>
      </c>
      <c r="F169" s="121">
        <f>E169/D169</f>
        <v>0.9922580645161291</v>
      </c>
    </row>
    <row r="170" spans="1:6" ht="16.5" customHeight="1">
      <c r="A170" s="196"/>
      <c r="B170" s="189" t="s">
        <v>86</v>
      </c>
      <c r="C170" s="190"/>
      <c r="D170" s="190"/>
      <c r="E170" s="190"/>
      <c r="F170" s="191"/>
    </row>
    <row r="171" spans="1:6" ht="13.5" customHeight="1">
      <c r="A171" s="196"/>
      <c r="B171" s="119" t="s">
        <v>42</v>
      </c>
      <c r="C171" s="108" t="s">
        <v>33</v>
      </c>
      <c r="D171" s="89">
        <v>99.9</v>
      </c>
      <c r="E171" s="89">
        <v>100</v>
      </c>
      <c r="F171" s="101">
        <f aca="true" t="shared" si="3" ref="F171:F177">E171/D171</f>
        <v>1.0010010010010009</v>
      </c>
    </row>
    <row r="172" spans="1:6" ht="12.75" customHeight="1">
      <c r="A172" s="196"/>
      <c r="B172" s="119" t="s">
        <v>43</v>
      </c>
      <c r="C172" s="108" t="s">
        <v>33</v>
      </c>
      <c r="D172" s="89">
        <v>95.5</v>
      </c>
      <c r="E172" s="89">
        <v>95.8</v>
      </c>
      <c r="F172" s="101">
        <f t="shared" si="3"/>
        <v>1.0031413612565445</v>
      </c>
    </row>
    <row r="173" spans="1:6" ht="12" customHeight="1">
      <c r="A173" s="196"/>
      <c r="B173" s="119" t="s">
        <v>44</v>
      </c>
      <c r="C173" s="108" t="s">
        <v>33</v>
      </c>
      <c r="D173" s="89">
        <v>65.8</v>
      </c>
      <c r="E173" s="89">
        <v>65.3</v>
      </c>
      <c r="F173" s="101">
        <f t="shared" si="3"/>
        <v>0.9924012158054711</v>
      </c>
    </row>
    <row r="174" spans="1:6" ht="11.25" customHeight="1">
      <c r="A174" s="196"/>
      <c r="B174" s="119" t="s">
        <v>45</v>
      </c>
      <c r="C174" s="108" t="s">
        <v>46</v>
      </c>
      <c r="D174" s="89">
        <v>61.9</v>
      </c>
      <c r="E174" s="89">
        <v>61.3</v>
      </c>
      <c r="F174" s="101">
        <f t="shared" si="3"/>
        <v>0.9903069466882067</v>
      </c>
    </row>
    <row r="175" spans="1:6" ht="13.5" customHeight="1">
      <c r="A175" s="155" t="s">
        <v>253</v>
      </c>
      <c r="B175" s="141" t="s">
        <v>101</v>
      </c>
      <c r="C175" s="142" t="s">
        <v>3</v>
      </c>
      <c r="D175" s="129" t="s">
        <v>343</v>
      </c>
      <c r="E175" s="129" t="s">
        <v>353</v>
      </c>
      <c r="F175" s="133" t="s">
        <v>354</v>
      </c>
    </row>
    <row r="176" spans="1:6" ht="27.75" customHeight="1">
      <c r="A176" s="155" t="s">
        <v>254</v>
      </c>
      <c r="B176" s="119" t="s">
        <v>102</v>
      </c>
      <c r="C176" s="108" t="s">
        <v>3</v>
      </c>
      <c r="D176" s="108">
        <v>1001</v>
      </c>
      <c r="E176" s="108">
        <v>1135</v>
      </c>
      <c r="F176" s="121">
        <f t="shared" si="3"/>
        <v>1.1338661338661338</v>
      </c>
    </row>
    <row r="177" spans="1:6" ht="27.75" customHeight="1">
      <c r="A177" s="155" t="s">
        <v>255</v>
      </c>
      <c r="B177" s="119" t="s">
        <v>103</v>
      </c>
      <c r="C177" s="108" t="s">
        <v>34</v>
      </c>
      <c r="D177" s="108">
        <v>0.58</v>
      </c>
      <c r="E177" s="108">
        <v>0.55</v>
      </c>
      <c r="F177" s="121">
        <f t="shared" si="3"/>
        <v>0.9482758620689656</v>
      </c>
    </row>
    <row r="178" spans="1:6" ht="27" customHeight="1">
      <c r="A178" s="155" t="s">
        <v>277</v>
      </c>
      <c r="B178" s="119" t="s">
        <v>278</v>
      </c>
      <c r="C178" s="108" t="s">
        <v>34</v>
      </c>
      <c r="D178" s="108">
        <v>5.5</v>
      </c>
      <c r="E178" s="108">
        <v>5.6</v>
      </c>
      <c r="F178" s="121">
        <f>E178/D178</f>
        <v>1.018181818181818</v>
      </c>
    </row>
    <row r="179" ht="24" customHeight="1">
      <c r="A179" s="75"/>
    </row>
    <row r="180" ht="12.75">
      <c r="A180" s="75"/>
    </row>
    <row r="181" ht="12.75">
      <c r="A181" s="75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5" customHeight="1"/>
    <row r="297" ht="12.75" customHeight="1"/>
    <row r="298" ht="65.2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9" ht="13.5" customHeight="1"/>
    <row r="311" ht="12" customHeight="1"/>
    <row r="315" ht="13.5" customHeight="1"/>
    <row r="316" ht="64.5" customHeight="1"/>
    <row r="322" ht="13.5" customHeight="1"/>
    <row r="325" ht="14.25" customHeight="1"/>
    <row r="353" ht="12.75" customHeight="1"/>
    <row r="382" ht="13.5" customHeight="1"/>
    <row r="391" ht="39.75" customHeight="1"/>
    <row r="398" ht="13.5" customHeight="1"/>
    <row r="403" ht="14.25" customHeight="1"/>
    <row r="404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7:F67"/>
    <mergeCell ref="A54:A66"/>
    <mergeCell ref="A6:A7"/>
    <mergeCell ref="C6:C7"/>
    <mergeCell ref="B42:F42"/>
    <mergeCell ref="D6:D7"/>
    <mergeCell ref="A32:A53"/>
    <mergeCell ref="E6:E7"/>
    <mergeCell ref="B33:F33"/>
    <mergeCell ref="A18:A30"/>
    <mergeCell ref="A88:F88"/>
    <mergeCell ref="A92:F92"/>
    <mergeCell ref="A93:A105"/>
    <mergeCell ref="A77:A80"/>
    <mergeCell ref="B78:F78"/>
    <mergeCell ref="A76:F76"/>
    <mergeCell ref="B55:F55"/>
    <mergeCell ref="B122:F122"/>
    <mergeCell ref="A122:A125"/>
    <mergeCell ref="B107:F107"/>
    <mergeCell ref="A106:A112"/>
    <mergeCell ref="A116:F116"/>
    <mergeCell ref="A117:A121"/>
    <mergeCell ref="B118:F118"/>
    <mergeCell ref="A81:A87"/>
    <mergeCell ref="B94:F94"/>
    <mergeCell ref="A143:A157"/>
    <mergeCell ref="B170:F170"/>
    <mergeCell ref="A162:F162"/>
    <mergeCell ref="A169:A174"/>
    <mergeCell ref="A126:F126"/>
    <mergeCell ref="A127:A142"/>
    <mergeCell ref="B128:F128"/>
    <mergeCell ref="A160:F160"/>
  </mergeCells>
  <printOptions/>
  <pageMargins left="0.5118110236220472" right="0.15748031496062992" top="0.15748031496062992" bottom="0.2362204724409449" header="0.31496062992125984" footer="0.4724409448818898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9.875" style="30" customWidth="1"/>
    <col min="2" max="2" width="10.75390625" style="36" customWidth="1"/>
    <col min="3" max="3" width="16.375" style="21" customWidth="1"/>
    <col min="4" max="4" width="18.25390625" style="21" customWidth="1"/>
    <col min="5" max="16384" width="9.125" style="18" customWidth="1"/>
  </cols>
  <sheetData>
    <row r="1" spans="1:4" ht="15.75">
      <c r="A1" s="25"/>
      <c r="B1" s="31"/>
      <c r="C1" s="255" t="s">
        <v>104</v>
      </c>
      <c r="D1" s="255"/>
    </row>
    <row r="2" spans="1:4" ht="15.75">
      <c r="A2" s="25"/>
      <c r="B2" s="31"/>
      <c r="C2" s="22"/>
      <c r="D2" s="22"/>
    </row>
    <row r="3" spans="1:4" ht="15" customHeight="1">
      <c r="A3" s="256" t="s">
        <v>105</v>
      </c>
      <c r="B3" s="256"/>
      <c r="C3" s="257"/>
      <c r="D3" s="257"/>
    </row>
    <row r="4" spans="1:4" ht="15">
      <c r="A4" s="257"/>
      <c r="B4" s="257"/>
      <c r="C4" s="257"/>
      <c r="D4" s="257"/>
    </row>
    <row r="5" spans="1:4" ht="21" customHeight="1">
      <c r="A5" s="258" t="s">
        <v>202</v>
      </c>
      <c r="B5" s="258"/>
      <c r="C5" s="258"/>
      <c r="D5" s="258"/>
    </row>
    <row r="6" spans="1:4" ht="21" customHeight="1">
      <c r="A6" s="258" t="s">
        <v>203</v>
      </c>
      <c r="B6" s="258"/>
      <c r="C6" s="258"/>
      <c r="D6" s="258"/>
    </row>
    <row r="7" spans="1:4" ht="21" customHeight="1">
      <c r="A7" s="258"/>
      <c r="B7" s="258"/>
      <c r="C7" s="258"/>
      <c r="D7" s="258"/>
    </row>
    <row r="8" spans="1:4" ht="15.75">
      <c r="A8" s="259" t="s">
        <v>240</v>
      </c>
      <c r="B8" s="259"/>
      <c r="C8" s="259"/>
      <c r="D8" s="259"/>
    </row>
    <row r="9" spans="1:4" ht="12.75" customHeight="1">
      <c r="A9" s="26"/>
      <c r="B9" s="32"/>
      <c r="C9" s="23"/>
      <c r="D9" s="23"/>
    </row>
    <row r="10" spans="1:4" ht="60.75" customHeight="1">
      <c r="A10" s="27"/>
      <c r="B10" s="33" t="s">
        <v>83</v>
      </c>
      <c r="C10" s="68" t="s">
        <v>106</v>
      </c>
      <c r="D10" s="24" t="s">
        <v>201</v>
      </c>
    </row>
    <row r="11" spans="1:4" ht="25.5">
      <c r="A11" s="28" t="s">
        <v>155</v>
      </c>
      <c r="B11" s="34" t="s">
        <v>34</v>
      </c>
      <c r="C11" s="19"/>
      <c r="D11" s="20"/>
    </row>
    <row r="12" spans="1:4" ht="15">
      <c r="A12" s="29" t="s">
        <v>108</v>
      </c>
      <c r="B12" s="35" t="s">
        <v>3</v>
      </c>
      <c r="C12" s="19"/>
      <c r="D12" s="19"/>
    </row>
    <row r="13" spans="1:4" ht="15">
      <c r="A13" s="29" t="s">
        <v>109</v>
      </c>
      <c r="B13" s="35" t="s">
        <v>47</v>
      </c>
      <c r="C13" s="19"/>
      <c r="D13" s="19"/>
    </row>
    <row r="14" spans="1:4" ht="15">
      <c r="A14" s="28" t="s">
        <v>110</v>
      </c>
      <c r="B14" s="34" t="s">
        <v>17</v>
      </c>
      <c r="C14" s="19"/>
      <c r="D14" s="19"/>
    </row>
    <row r="15" spans="1:4" ht="38.25">
      <c r="A15" s="28" t="s">
        <v>107</v>
      </c>
      <c r="B15" s="34"/>
      <c r="C15" s="19"/>
      <c r="D15" s="19"/>
    </row>
    <row r="16" spans="1:4" ht="15">
      <c r="A16" s="29"/>
      <c r="B16" s="35"/>
      <c r="C16" s="19"/>
      <c r="D16" s="19"/>
    </row>
    <row r="17" spans="1:4" ht="15">
      <c r="A17" s="29"/>
      <c r="B17" s="35"/>
      <c r="C17" s="19"/>
      <c r="D17" s="19"/>
    </row>
    <row r="18" spans="1:4" ht="15">
      <c r="A18" s="29"/>
      <c r="B18" s="35"/>
      <c r="C18" s="19"/>
      <c r="D18" s="19"/>
    </row>
    <row r="19" spans="1:4" ht="15">
      <c r="A19" s="29" t="s">
        <v>183</v>
      </c>
      <c r="B19" s="35" t="s">
        <v>18</v>
      </c>
      <c r="C19" s="19"/>
      <c r="D19" s="19"/>
    </row>
    <row r="20" spans="1:4" ht="15">
      <c r="A20" s="29" t="s">
        <v>161</v>
      </c>
      <c r="B20" s="35"/>
      <c r="C20" s="19"/>
      <c r="D20" s="19"/>
    </row>
    <row r="21" spans="1:4" ht="15">
      <c r="A21" s="29" t="s">
        <v>162</v>
      </c>
      <c r="B21" s="35"/>
      <c r="C21" s="19"/>
      <c r="D21" s="19"/>
    </row>
    <row r="22" spans="1:4" ht="15">
      <c r="A22" s="29" t="s">
        <v>238</v>
      </c>
      <c r="B22" s="35"/>
      <c r="C22" s="19"/>
      <c r="D22" s="19"/>
    </row>
    <row r="23" spans="1:4" ht="15">
      <c r="A23" s="29" t="s">
        <v>239</v>
      </c>
      <c r="B23" s="35"/>
      <c r="C23" s="19"/>
      <c r="D23" s="19"/>
    </row>
    <row r="24" spans="1:4" ht="15">
      <c r="A24" s="29" t="s">
        <v>163</v>
      </c>
      <c r="B24" s="35" t="s">
        <v>18</v>
      </c>
      <c r="C24" s="19"/>
      <c r="D24" s="19"/>
    </row>
    <row r="25" spans="1:4" ht="15">
      <c r="A25" s="29" t="s">
        <v>167</v>
      </c>
      <c r="B25" s="35" t="s">
        <v>18</v>
      </c>
      <c r="C25" s="19"/>
      <c r="D25" s="19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38.25390625" style="51" customWidth="1"/>
    <col min="2" max="2" width="8.875" style="37" hidden="1" customWidth="1"/>
    <col min="3" max="3" width="18.875" style="55" customWidth="1"/>
    <col min="4" max="5" width="14.75390625" style="38" customWidth="1"/>
    <col min="6" max="6" width="28.75390625" style="38" hidden="1" customWidth="1"/>
    <col min="7" max="16384" width="9.125" style="38" customWidth="1"/>
  </cols>
  <sheetData>
    <row r="1" spans="4:5" ht="15.75">
      <c r="D1" s="255" t="s">
        <v>111</v>
      </c>
      <c r="E1" s="260"/>
    </row>
    <row r="3" spans="1:5" ht="28.5" customHeight="1">
      <c r="A3" s="261" t="s">
        <v>112</v>
      </c>
      <c r="B3" s="261"/>
      <c r="C3" s="261"/>
      <c r="D3" s="261"/>
      <c r="E3" s="261"/>
    </row>
    <row r="4" spans="2:5" ht="15.75" hidden="1">
      <c r="B4" s="39" t="s">
        <v>113</v>
      </c>
      <c r="C4" s="39"/>
      <c r="D4" s="262" t="s">
        <v>114</v>
      </c>
      <c r="E4" s="263"/>
    </row>
    <row r="5" spans="1:5" ht="78" customHeight="1">
      <c r="A5" s="27"/>
      <c r="B5" s="33" t="s">
        <v>115</v>
      </c>
      <c r="C5" s="40" t="s">
        <v>83</v>
      </c>
      <c r="D5" s="40" t="s">
        <v>116</v>
      </c>
      <c r="E5" s="40" t="s">
        <v>182</v>
      </c>
    </row>
    <row r="6" spans="1:5" ht="46.5" customHeight="1">
      <c r="A6" s="52" t="s">
        <v>256</v>
      </c>
      <c r="B6" s="39"/>
      <c r="C6" s="43" t="s">
        <v>117</v>
      </c>
      <c r="D6" s="42"/>
      <c r="E6" s="43"/>
    </row>
    <row r="7" spans="1:5" ht="23.25" customHeight="1" hidden="1">
      <c r="A7" s="53"/>
      <c r="B7" s="45"/>
      <c r="C7" s="39"/>
      <c r="D7" s="44"/>
      <c r="E7" s="44"/>
    </row>
    <row r="8" spans="1:5" ht="24" customHeight="1" hidden="1">
      <c r="A8" s="53"/>
      <c r="B8" s="45"/>
      <c r="C8" s="39"/>
      <c r="D8" s="44"/>
      <c r="E8" s="44"/>
    </row>
    <row r="9" spans="1:5" ht="24" customHeight="1" hidden="1">
      <c r="A9" s="53"/>
      <c r="B9" s="45"/>
      <c r="C9" s="39"/>
      <c r="D9" s="44"/>
      <c r="E9" s="44"/>
    </row>
    <row r="10" spans="1:5" ht="24" customHeight="1" hidden="1">
      <c r="A10" s="53"/>
      <c r="B10" s="45"/>
      <c r="C10" s="39"/>
      <c r="D10" s="44"/>
      <c r="E10" s="44"/>
    </row>
    <row r="11" spans="1:5" ht="31.5" customHeight="1" hidden="1">
      <c r="A11" s="54" t="s">
        <v>118</v>
      </c>
      <c r="B11" s="39"/>
      <c r="C11" s="43" t="s">
        <v>119</v>
      </c>
      <c r="D11" s="46" t="s">
        <v>120</v>
      </c>
      <c r="E11" s="47"/>
    </row>
    <row r="12" spans="1:5" ht="26.25" customHeight="1">
      <c r="A12" s="54"/>
      <c r="B12" s="45" t="s">
        <v>121</v>
      </c>
      <c r="C12" s="39"/>
      <c r="D12" s="48"/>
      <c r="E12" s="48"/>
    </row>
    <row r="13" spans="1:5" ht="22.5" customHeight="1">
      <c r="A13" s="53"/>
      <c r="B13" s="39"/>
      <c r="C13" s="43"/>
      <c r="D13" s="48"/>
      <c r="E13" s="48"/>
    </row>
    <row r="14" spans="1:5" ht="24.75" customHeight="1">
      <c r="A14" s="54"/>
      <c r="B14" s="39"/>
      <c r="C14" s="43"/>
      <c r="D14" s="49"/>
      <c r="E14" s="50"/>
    </row>
    <row r="15" spans="1:5" ht="32.25" customHeight="1" hidden="1">
      <c r="A15" s="54" t="s">
        <v>122</v>
      </c>
      <c r="B15" s="39"/>
      <c r="C15" s="43" t="s">
        <v>119</v>
      </c>
      <c r="D15" s="46" t="s">
        <v>123</v>
      </c>
      <c r="E15" s="47"/>
    </row>
    <row r="16" spans="1:5" ht="32.25" customHeight="1" hidden="1">
      <c r="A16" s="54" t="s">
        <v>124</v>
      </c>
      <c r="B16" s="39"/>
      <c r="C16" s="43" t="s">
        <v>125</v>
      </c>
      <c r="D16" s="46" t="s">
        <v>126</v>
      </c>
      <c r="E16" s="47"/>
    </row>
    <row r="17" spans="1:5" ht="27" customHeight="1" hidden="1">
      <c r="A17" s="54" t="s">
        <v>127</v>
      </c>
      <c r="B17" s="39"/>
      <c r="C17" s="43" t="s">
        <v>128</v>
      </c>
      <c r="D17" s="42">
        <v>10</v>
      </c>
      <c r="E17" s="43">
        <v>0</v>
      </c>
    </row>
    <row r="18" spans="1:5" ht="25.5" customHeight="1" hidden="1">
      <c r="A18" s="54"/>
      <c r="B18" s="39"/>
      <c r="C18" s="43"/>
      <c r="D18" s="42"/>
      <c r="E18" s="43"/>
    </row>
    <row r="19" spans="1:5" ht="27" customHeight="1" hidden="1">
      <c r="A19" s="54"/>
      <c r="B19" s="39"/>
      <c r="C19" s="43"/>
      <c r="D19" s="42"/>
      <c r="E19" s="43"/>
    </row>
    <row r="20" spans="1:5" s="37" customFormat="1" ht="30" customHeight="1" hidden="1">
      <c r="A20" s="54" t="s">
        <v>129</v>
      </c>
      <c r="B20" s="41" t="s">
        <v>130</v>
      </c>
      <c r="C20" s="39"/>
      <c r="D20" s="45"/>
      <c r="E20" s="45"/>
    </row>
    <row r="21" spans="1:5" ht="33.75" customHeight="1">
      <c r="A21" s="52" t="s">
        <v>196</v>
      </c>
      <c r="B21" s="45"/>
      <c r="D21" s="44"/>
      <c r="E21" s="44"/>
    </row>
    <row r="22" spans="1:5" ht="30" customHeight="1" hidden="1">
      <c r="A22" s="54" t="s">
        <v>131</v>
      </c>
      <c r="B22" s="45" t="s">
        <v>121</v>
      </c>
      <c r="C22" s="39" t="s">
        <v>132</v>
      </c>
      <c r="D22" s="44">
        <v>3</v>
      </c>
      <c r="E22" s="44"/>
    </row>
    <row r="23" spans="1:5" ht="30" customHeight="1">
      <c r="A23" s="54" t="s">
        <v>133</v>
      </c>
      <c r="B23" s="45"/>
      <c r="C23" s="39" t="s">
        <v>200</v>
      </c>
      <c r="D23" s="44"/>
      <c r="E23" s="44"/>
    </row>
    <row r="24" spans="1:5" ht="30" customHeight="1">
      <c r="A24" s="54" t="s">
        <v>134</v>
      </c>
      <c r="B24" s="45"/>
      <c r="C24" s="39" t="s">
        <v>135</v>
      </c>
      <c r="D24" s="44"/>
      <c r="E24" s="44"/>
    </row>
    <row r="25" spans="1:5" ht="30" customHeight="1">
      <c r="A25" s="53" t="s">
        <v>136</v>
      </c>
      <c r="B25" s="45"/>
      <c r="C25" s="39" t="s">
        <v>137</v>
      </c>
      <c r="D25" s="44"/>
      <c r="E25" s="44"/>
    </row>
    <row r="26" spans="1:5" ht="30.75" customHeight="1">
      <c r="A26" s="53" t="s">
        <v>138</v>
      </c>
      <c r="B26" s="45"/>
      <c r="C26" s="39" t="s">
        <v>179</v>
      </c>
      <c r="D26" s="44"/>
      <c r="E26" s="44"/>
    </row>
    <row r="27" spans="1:5" ht="30.75" customHeight="1">
      <c r="A27" s="54" t="s">
        <v>180</v>
      </c>
      <c r="B27" s="41"/>
      <c r="C27" s="43" t="s">
        <v>181</v>
      </c>
      <c r="D27" s="44"/>
      <c r="E27" s="44"/>
    </row>
    <row r="28" spans="1:5" ht="22.5" customHeight="1">
      <c r="A28" s="54" t="s">
        <v>139</v>
      </c>
      <c r="B28" s="45"/>
      <c r="C28" s="39" t="s">
        <v>137</v>
      </c>
      <c r="D28" s="44"/>
      <c r="E28" s="44"/>
    </row>
    <row r="29" spans="1:5" ht="15.75">
      <c r="A29" s="53"/>
      <c r="B29" s="45"/>
      <c r="C29" s="39"/>
      <c r="D29" s="44"/>
      <c r="E29" s="44"/>
    </row>
    <row r="30" spans="1:5" ht="15.75">
      <c r="A30" s="53"/>
      <c r="B30" s="45"/>
      <c r="C30" s="39"/>
      <c r="D30" s="44"/>
      <c r="E30" s="44"/>
    </row>
    <row r="31" spans="1:5" ht="15.75">
      <c r="A31" s="53"/>
      <c r="B31" s="45"/>
      <c r="C31" s="43"/>
      <c r="D31" s="44"/>
      <c r="E31" s="44"/>
    </row>
    <row r="32" spans="1:5" ht="15.75">
      <c r="A32" s="53"/>
      <c r="B32" s="41"/>
      <c r="C32" s="39"/>
      <c r="D32" s="44"/>
      <c r="E32" s="44"/>
    </row>
    <row r="33" spans="1:5" ht="15.75">
      <c r="A33" s="53"/>
      <c r="B33" s="45"/>
      <c r="C33" s="39"/>
      <c r="D33" s="44"/>
      <c r="E33" s="44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51" customWidth="1"/>
    <col min="2" max="2" width="12.875" style="37" customWidth="1"/>
    <col min="3" max="3" width="12.00390625" style="55" customWidth="1"/>
    <col min="4" max="4" width="12.125" style="38" customWidth="1"/>
    <col min="5" max="8" width="9.125" style="38" customWidth="1"/>
    <col min="9" max="9" width="12.00390625" style="38" customWidth="1"/>
    <col min="10" max="10" width="9.125" style="38" customWidth="1"/>
    <col min="11" max="11" width="8.00390625" style="38" customWidth="1"/>
    <col min="12" max="12" width="15.00390625" style="38" customWidth="1"/>
    <col min="13" max="13" width="0.2421875" style="38" customWidth="1"/>
    <col min="14" max="16384" width="9.125" style="38" customWidth="1"/>
  </cols>
  <sheetData>
    <row r="1" spans="1:13" ht="15.75" customHeight="1">
      <c r="A1" s="265" t="s">
        <v>141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5.7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5.75">
      <c r="A3" s="266" t="s">
        <v>152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15.75" customHeight="1">
      <c r="A4" s="267" t="s">
        <v>153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56"/>
    </row>
    <row r="5" spans="1:13" ht="15.75">
      <c r="A5" s="267" t="s">
        <v>164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56"/>
    </row>
    <row r="6" spans="1:13" ht="16.5" thickBot="1">
      <c r="A6" s="59"/>
      <c r="B6" s="60"/>
      <c r="C6" s="60"/>
      <c r="D6" s="60"/>
      <c r="E6" s="60"/>
      <c r="F6" s="60"/>
      <c r="G6" s="60"/>
      <c r="H6" s="60"/>
      <c r="I6" s="60"/>
      <c r="J6" s="268"/>
      <c r="K6" s="268"/>
      <c r="L6" s="61"/>
      <c r="M6" s="56"/>
    </row>
    <row r="7" spans="1:13" ht="78.75" customHeight="1" thickBot="1">
      <c r="A7" s="270" t="s">
        <v>147</v>
      </c>
      <c r="B7" s="272" t="s">
        <v>148</v>
      </c>
      <c r="C7" s="270" t="s">
        <v>149</v>
      </c>
      <c r="D7" s="272" t="s">
        <v>150</v>
      </c>
      <c r="E7" s="275" t="s">
        <v>175</v>
      </c>
      <c r="F7" s="276"/>
      <c r="G7" s="275" t="s">
        <v>176</v>
      </c>
      <c r="H7" s="276"/>
      <c r="I7" s="67" t="s">
        <v>199</v>
      </c>
      <c r="J7" s="275" t="s">
        <v>177</v>
      </c>
      <c r="K7" s="276"/>
      <c r="L7" s="270" t="s">
        <v>151</v>
      </c>
      <c r="M7" s="56"/>
    </row>
    <row r="8" spans="1:13" ht="16.5" thickBot="1">
      <c r="A8" s="271"/>
      <c r="B8" s="273"/>
      <c r="C8" s="271"/>
      <c r="D8" s="273"/>
      <c r="E8" s="57" t="s">
        <v>142</v>
      </c>
      <c r="F8" s="58" t="s">
        <v>143</v>
      </c>
      <c r="G8" s="57" t="s">
        <v>144</v>
      </c>
      <c r="H8" s="57" t="s">
        <v>145</v>
      </c>
      <c r="I8" s="67"/>
      <c r="J8" s="57" t="s">
        <v>142</v>
      </c>
      <c r="K8" s="57" t="s">
        <v>145</v>
      </c>
      <c r="L8" s="271"/>
      <c r="M8" s="56"/>
    </row>
    <row r="9" spans="1:13" ht="15.7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56"/>
    </row>
    <row r="10" spans="1:13" ht="15.7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56"/>
    </row>
    <row r="11" spans="1:13" ht="15.7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6"/>
    </row>
    <row r="12" spans="1:13" ht="15.7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6"/>
    </row>
    <row r="13" spans="1:13" ht="15.7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56"/>
    </row>
    <row r="14" spans="1:13" ht="15.7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56"/>
    </row>
    <row r="15" spans="1:13" ht="15.7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56"/>
    </row>
    <row r="16" spans="1:13" ht="15.7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56"/>
    </row>
    <row r="17" spans="1:13" ht="15.7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56"/>
    </row>
    <row r="18" spans="1:13" ht="15.7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56"/>
    </row>
    <row r="19" spans="1:13" ht="15.75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56"/>
    </row>
    <row r="20" spans="1:13" ht="15.7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56"/>
    </row>
    <row r="21" spans="1:13" ht="15.7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56"/>
    </row>
    <row r="22" spans="1:13" ht="15.7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56"/>
    </row>
    <row r="23" spans="1:13" ht="15.7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56"/>
    </row>
    <row r="24" spans="1:13" ht="15.7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56"/>
    </row>
    <row r="25" spans="1:13" ht="15.7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56"/>
    </row>
    <row r="26" spans="1:13" ht="15.7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56"/>
    </row>
    <row r="27" spans="1:13" ht="16.5" thickBo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56"/>
    </row>
    <row r="28" spans="1:13" ht="15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6"/>
    </row>
    <row r="29" spans="1:13" ht="15.75">
      <c r="A29" s="264" t="s">
        <v>191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</row>
    <row r="30" spans="1:13" ht="15.75">
      <c r="A30" s="274" t="s">
        <v>146</v>
      </c>
      <c r="B30" s="274"/>
      <c r="C30" s="274"/>
      <c r="D30" s="274"/>
      <c r="E30" s="274"/>
      <c r="F30" s="59"/>
      <c r="G30" s="59"/>
      <c r="H30" s="59"/>
      <c r="I30" s="59"/>
      <c r="J30" s="59"/>
      <c r="K30" s="59"/>
      <c r="L30" s="59"/>
      <c r="M30" s="56"/>
    </row>
    <row r="31" spans="1:13" ht="15.75">
      <c r="A31" s="269" t="s">
        <v>178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</row>
    <row r="32" spans="1:13" ht="15.75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51">
      <selection activeCell="F55" sqref="F55"/>
    </sheetView>
  </sheetViews>
  <sheetFormatPr defaultColWidth="40.75390625" defaultRowHeight="12.75"/>
  <cols>
    <col min="1" max="1" width="31.125" style="1" customWidth="1"/>
    <col min="2" max="2" width="38.00390625" style="1" customWidth="1"/>
    <col min="3" max="3" width="20.75390625" style="1" customWidth="1"/>
    <col min="4" max="4" width="17.375" style="1" customWidth="1"/>
    <col min="5" max="5" width="35.125" style="1" customWidth="1"/>
    <col min="6" max="16384" width="40.75390625" style="1" customWidth="1"/>
  </cols>
  <sheetData>
    <row r="1" spans="1:17" ht="15.75">
      <c r="A1" s="5"/>
      <c r="B1" s="5"/>
      <c r="C1" s="5"/>
      <c r="D1" s="5"/>
      <c r="E1" s="157" t="s">
        <v>140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5" ht="13.5">
      <c r="A2" s="5"/>
      <c r="B2" s="5"/>
      <c r="C2" s="5"/>
      <c r="D2" s="158"/>
      <c r="E2" s="5"/>
    </row>
    <row r="3" spans="1:5" ht="20.25" customHeight="1">
      <c r="A3" s="277" t="s">
        <v>187</v>
      </c>
      <c r="B3" s="277"/>
      <c r="C3" s="277"/>
      <c r="D3" s="277"/>
      <c r="E3" s="277"/>
    </row>
    <row r="4" spans="1:5" ht="15.75">
      <c r="A4" s="278" t="s">
        <v>265</v>
      </c>
      <c r="B4" s="278"/>
      <c r="C4" s="278"/>
      <c r="D4" s="278"/>
      <c r="E4" s="278"/>
    </row>
    <row r="5" spans="1:5" ht="12.75">
      <c r="A5" s="5"/>
      <c r="B5" s="160" t="s">
        <v>189</v>
      </c>
      <c r="C5" s="160"/>
      <c r="D5" s="160"/>
      <c r="E5" s="5"/>
    </row>
    <row r="6" spans="1:5" ht="14.25" customHeight="1">
      <c r="A6" s="5"/>
      <c r="B6" s="159" t="s">
        <v>280</v>
      </c>
      <c r="C6" s="159"/>
      <c r="D6" s="159"/>
      <c r="E6" s="159"/>
    </row>
    <row r="7" spans="1:5" ht="12.75" hidden="1">
      <c r="A7" s="5"/>
      <c r="B7" s="5"/>
      <c r="C7" s="5"/>
      <c r="D7" s="5"/>
      <c r="E7" s="5"/>
    </row>
    <row r="8" spans="1:5" ht="12.75">
      <c r="A8" s="283" t="s">
        <v>190</v>
      </c>
      <c r="B8" s="283"/>
      <c r="C8" s="285" t="s">
        <v>186</v>
      </c>
      <c r="D8" s="285"/>
      <c r="E8" s="281" t="s">
        <v>198</v>
      </c>
    </row>
    <row r="9" spans="1:5" ht="61.5" customHeight="1">
      <c r="A9" s="283"/>
      <c r="B9" s="283"/>
      <c r="C9" s="74" t="s">
        <v>281</v>
      </c>
      <c r="D9" s="74" t="s">
        <v>346</v>
      </c>
      <c r="E9" s="281"/>
    </row>
    <row r="10" spans="1:5" ht="12.75" customHeight="1">
      <c r="A10" s="283" t="s">
        <v>315</v>
      </c>
      <c r="B10" s="283" t="s">
        <v>316</v>
      </c>
      <c r="C10" s="283" t="s">
        <v>184</v>
      </c>
      <c r="D10" s="283" t="s">
        <v>185</v>
      </c>
      <c r="E10" s="281"/>
    </row>
    <row r="11" spans="1:5" ht="13.5" thickBot="1">
      <c r="A11" s="284"/>
      <c r="B11" s="284"/>
      <c r="C11" s="284"/>
      <c r="D11" s="284"/>
      <c r="E11" s="282"/>
    </row>
    <row r="12" spans="1:5" ht="94.5" customHeight="1">
      <c r="A12" s="289" t="s">
        <v>284</v>
      </c>
      <c r="B12" s="286" t="s">
        <v>317</v>
      </c>
      <c r="C12" s="164">
        <f>SUM(C13:C15)</f>
        <v>530</v>
      </c>
      <c r="D12" s="164">
        <f>SUM(D13:D15)</f>
        <v>259.28999999999996</v>
      </c>
      <c r="E12" s="165" t="s">
        <v>318</v>
      </c>
    </row>
    <row r="13" spans="1:5" ht="63">
      <c r="A13" s="290"/>
      <c r="B13" s="287"/>
      <c r="C13" s="163">
        <v>300</v>
      </c>
      <c r="D13" s="163">
        <v>160.29</v>
      </c>
      <c r="E13" s="166" t="s">
        <v>282</v>
      </c>
    </row>
    <row r="14" spans="1:5" ht="48" thickBot="1">
      <c r="A14" s="290"/>
      <c r="B14" s="287"/>
      <c r="C14" s="167">
        <v>30</v>
      </c>
      <c r="D14" s="167">
        <v>0</v>
      </c>
      <c r="E14" s="168" t="s">
        <v>347</v>
      </c>
    </row>
    <row r="15" spans="1:5" ht="32.25" thickBot="1">
      <c r="A15" s="291"/>
      <c r="B15" s="288"/>
      <c r="C15" s="167">
        <v>200</v>
      </c>
      <c r="D15" s="167">
        <v>99</v>
      </c>
      <c r="E15" s="168" t="s">
        <v>283</v>
      </c>
    </row>
    <row r="16" spans="1:5" ht="106.5" customHeight="1">
      <c r="A16" s="289" t="s">
        <v>285</v>
      </c>
      <c r="B16" s="292" t="s">
        <v>319</v>
      </c>
      <c r="C16" s="164">
        <f>C17+C18+C19+C20</f>
        <v>160</v>
      </c>
      <c r="D16" s="164">
        <f>D17+D18+D19+D20</f>
        <v>0</v>
      </c>
      <c r="E16" s="169" t="s">
        <v>320</v>
      </c>
    </row>
    <row r="17" spans="1:5" ht="31.5">
      <c r="A17" s="290"/>
      <c r="B17" s="293"/>
      <c r="C17" s="185" t="s">
        <v>290</v>
      </c>
      <c r="D17" s="161"/>
      <c r="E17" s="166" t="s">
        <v>286</v>
      </c>
    </row>
    <row r="18" spans="1:5" ht="78.75">
      <c r="A18" s="290"/>
      <c r="B18" s="293"/>
      <c r="C18" s="185" t="s">
        <v>290</v>
      </c>
      <c r="D18" s="161"/>
      <c r="E18" s="166" t="s">
        <v>287</v>
      </c>
    </row>
    <row r="19" spans="1:5" ht="47.25">
      <c r="A19" s="290"/>
      <c r="B19" s="293"/>
      <c r="C19" s="185" t="s">
        <v>290</v>
      </c>
      <c r="D19" s="161"/>
      <c r="E19" s="166" t="s">
        <v>288</v>
      </c>
    </row>
    <row r="20" spans="1:5" ht="32.25" thickBot="1">
      <c r="A20" s="291"/>
      <c r="B20" s="294"/>
      <c r="C20" s="186" t="s">
        <v>291</v>
      </c>
      <c r="D20" s="171"/>
      <c r="E20" s="168" t="s">
        <v>289</v>
      </c>
    </row>
    <row r="21" spans="1:5" ht="226.5" customHeight="1">
      <c r="A21" s="289" t="s">
        <v>292</v>
      </c>
      <c r="B21" s="292" t="s">
        <v>321</v>
      </c>
      <c r="C21" s="164">
        <f>SUM(C22:C32)</f>
        <v>11593.84</v>
      </c>
      <c r="D21" s="164">
        <f>SUM(D22:D32)</f>
        <v>3500.6499999999996</v>
      </c>
      <c r="E21" s="169" t="s">
        <v>322</v>
      </c>
    </row>
    <row r="22" spans="1:5" ht="78.75">
      <c r="A22" s="290"/>
      <c r="B22" s="293"/>
      <c r="C22" s="162">
        <v>700</v>
      </c>
      <c r="D22" s="162">
        <v>323.29</v>
      </c>
      <c r="E22" s="166" t="s">
        <v>293</v>
      </c>
    </row>
    <row r="23" spans="1:5" ht="31.5">
      <c r="A23" s="290"/>
      <c r="B23" s="293"/>
      <c r="C23" s="162">
        <v>185</v>
      </c>
      <c r="D23" s="162">
        <v>89.8</v>
      </c>
      <c r="E23" s="166" t="s">
        <v>294</v>
      </c>
    </row>
    <row r="24" spans="1:5" ht="31.5">
      <c r="A24" s="290"/>
      <c r="B24" s="293"/>
      <c r="C24" s="162">
        <v>185</v>
      </c>
      <c r="D24" s="162">
        <v>61.2</v>
      </c>
      <c r="E24" s="166" t="s">
        <v>295</v>
      </c>
    </row>
    <row r="25" spans="1:5" ht="31.5">
      <c r="A25" s="290"/>
      <c r="B25" s="293"/>
      <c r="C25" s="162">
        <v>805</v>
      </c>
      <c r="D25" s="162">
        <v>506.56</v>
      </c>
      <c r="E25" s="166" t="s">
        <v>296</v>
      </c>
    </row>
    <row r="26" spans="1:5" ht="78.75">
      <c r="A26" s="290"/>
      <c r="B26" s="293"/>
      <c r="C26" s="162">
        <v>1200</v>
      </c>
      <c r="D26" s="162">
        <v>354.89</v>
      </c>
      <c r="E26" s="166" t="s">
        <v>297</v>
      </c>
    </row>
    <row r="27" spans="1:5" ht="47.25">
      <c r="A27" s="290"/>
      <c r="B27" s="293"/>
      <c r="C27" s="162">
        <v>100</v>
      </c>
      <c r="D27" s="162">
        <v>58.6</v>
      </c>
      <c r="E27" s="166" t="s">
        <v>298</v>
      </c>
    </row>
    <row r="28" spans="1:5" ht="31.5">
      <c r="A28" s="290"/>
      <c r="B28" s="293"/>
      <c r="C28" s="162">
        <v>50</v>
      </c>
      <c r="D28" s="162">
        <v>50</v>
      </c>
      <c r="E28" s="166" t="s">
        <v>299</v>
      </c>
    </row>
    <row r="29" spans="1:5" ht="47.25">
      <c r="A29" s="290"/>
      <c r="B29" s="293"/>
      <c r="C29" s="162">
        <v>3237</v>
      </c>
      <c r="D29" s="162">
        <v>2049.81</v>
      </c>
      <c r="E29" s="166" t="s">
        <v>300</v>
      </c>
    </row>
    <row r="30" spans="1:5" ht="47.25">
      <c r="A30" s="290"/>
      <c r="B30" s="293"/>
      <c r="C30" s="162">
        <v>100</v>
      </c>
      <c r="D30" s="162">
        <v>6.5</v>
      </c>
      <c r="E30" s="166" t="s">
        <v>301</v>
      </c>
    </row>
    <row r="31" spans="1:5" ht="48" thickBot="1">
      <c r="A31" s="290"/>
      <c r="B31" s="293"/>
      <c r="C31" s="170">
        <v>4082.34</v>
      </c>
      <c r="D31" s="170">
        <v>0</v>
      </c>
      <c r="E31" s="168" t="s">
        <v>302</v>
      </c>
    </row>
    <row r="32" spans="1:5" ht="95.25" thickBot="1">
      <c r="A32" s="291"/>
      <c r="B32" s="294"/>
      <c r="C32" s="170">
        <v>949.5</v>
      </c>
      <c r="D32" s="170">
        <v>0</v>
      </c>
      <c r="E32" s="168" t="s">
        <v>348</v>
      </c>
    </row>
    <row r="33" spans="1:5" ht="144" customHeight="1">
      <c r="A33" s="289" t="s">
        <v>303</v>
      </c>
      <c r="B33" s="286" t="s">
        <v>323</v>
      </c>
      <c r="C33" s="164">
        <f>SUM(C34:C40)</f>
        <v>12831.389999999998</v>
      </c>
      <c r="D33" s="164">
        <f>SUM(D34:D40)</f>
        <v>5973.2699999999995</v>
      </c>
      <c r="E33" s="169" t="s">
        <v>324</v>
      </c>
    </row>
    <row r="34" spans="1:5" ht="78.75">
      <c r="A34" s="290"/>
      <c r="B34" s="287"/>
      <c r="C34" s="162">
        <v>8852.96</v>
      </c>
      <c r="D34" s="162">
        <v>4693.8</v>
      </c>
      <c r="E34" s="166" t="s">
        <v>327</v>
      </c>
    </row>
    <row r="35" spans="1:5" ht="63">
      <c r="A35" s="290"/>
      <c r="B35" s="287"/>
      <c r="C35" s="162">
        <v>19.89</v>
      </c>
      <c r="D35" s="162">
        <v>0</v>
      </c>
      <c r="E35" s="166" t="s">
        <v>325</v>
      </c>
    </row>
    <row r="36" spans="1:5" ht="78.75">
      <c r="A36" s="290"/>
      <c r="B36" s="287"/>
      <c r="C36" s="162">
        <v>647.65</v>
      </c>
      <c r="D36" s="162">
        <v>264.9</v>
      </c>
      <c r="E36" s="166" t="s">
        <v>328</v>
      </c>
    </row>
    <row r="37" spans="1:5" ht="63">
      <c r="A37" s="290"/>
      <c r="B37" s="287"/>
      <c r="C37" s="162">
        <v>75.89</v>
      </c>
      <c r="D37" s="162">
        <v>62.58</v>
      </c>
      <c r="E37" s="166" t="s">
        <v>326</v>
      </c>
    </row>
    <row r="38" spans="1:5" ht="47.25">
      <c r="A38" s="290"/>
      <c r="B38" s="287"/>
      <c r="C38" s="162">
        <v>220</v>
      </c>
      <c r="D38" s="162">
        <v>136.25</v>
      </c>
      <c r="E38" s="166" t="s">
        <v>304</v>
      </c>
    </row>
    <row r="39" spans="1:5" ht="31.5">
      <c r="A39" s="290"/>
      <c r="B39" s="287"/>
      <c r="C39" s="162">
        <v>2865</v>
      </c>
      <c r="D39" s="162">
        <v>775</v>
      </c>
      <c r="E39" s="166" t="s">
        <v>305</v>
      </c>
    </row>
    <row r="40" spans="1:5" ht="32.25" thickBot="1">
      <c r="A40" s="291"/>
      <c r="B40" s="288"/>
      <c r="C40" s="170">
        <v>150</v>
      </c>
      <c r="D40" s="170">
        <v>40.74</v>
      </c>
      <c r="E40" s="168" t="s">
        <v>305</v>
      </c>
    </row>
    <row r="41" spans="1:5" ht="231.75" customHeight="1">
      <c r="A41" s="289" t="s">
        <v>306</v>
      </c>
      <c r="B41" s="297" t="s">
        <v>329</v>
      </c>
      <c r="C41" s="164">
        <f>SUM(C42:C48)</f>
        <v>3651.36</v>
      </c>
      <c r="D41" s="164">
        <f>SUM(D42:D48)</f>
        <v>935.13</v>
      </c>
      <c r="E41" s="169" t="s">
        <v>330</v>
      </c>
    </row>
    <row r="42" spans="1:5" ht="94.5">
      <c r="A42" s="290"/>
      <c r="B42" s="298"/>
      <c r="C42" s="162">
        <v>855</v>
      </c>
      <c r="D42" s="162">
        <v>421.1</v>
      </c>
      <c r="E42" s="166" t="s">
        <v>331</v>
      </c>
    </row>
    <row r="43" spans="1:5" ht="78.75">
      <c r="A43" s="290"/>
      <c r="B43" s="298"/>
      <c r="C43" s="162">
        <v>429</v>
      </c>
      <c r="D43" s="162">
        <v>429</v>
      </c>
      <c r="E43" s="166" t="s">
        <v>332</v>
      </c>
    </row>
    <row r="44" spans="1:5" ht="31.5">
      <c r="A44" s="290"/>
      <c r="B44" s="298"/>
      <c r="C44" s="162">
        <v>70</v>
      </c>
      <c r="D44" s="162">
        <v>14.5</v>
      </c>
      <c r="E44" s="166" t="s">
        <v>307</v>
      </c>
    </row>
    <row r="45" spans="1:5" ht="47.25">
      <c r="A45" s="290"/>
      <c r="B45" s="298"/>
      <c r="C45" s="162">
        <v>130</v>
      </c>
      <c r="D45" s="162">
        <v>38.18</v>
      </c>
      <c r="E45" s="166" t="s">
        <v>308</v>
      </c>
    </row>
    <row r="46" spans="1:5" ht="63">
      <c r="A46" s="290"/>
      <c r="B46" s="298"/>
      <c r="C46" s="162">
        <v>1900</v>
      </c>
      <c r="D46" s="162"/>
      <c r="E46" s="166" t="s">
        <v>310</v>
      </c>
    </row>
    <row r="47" spans="1:5" ht="47.25">
      <c r="A47" s="290"/>
      <c r="B47" s="298"/>
      <c r="C47" s="162">
        <v>220</v>
      </c>
      <c r="D47" s="162">
        <v>32.35</v>
      </c>
      <c r="E47" s="166" t="s">
        <v>309</v>
      </c>
    </row>
    <row r="48" spans="1:5" ht="63.75" thickBot="1">
      <c r="A48" s="291"/>
      <c r="B48" s="299"/>
      <c r="C48" s="170">
        <v>47.36</v>
      </c>
      <c r="D48" s="170">
        <v>0</v>
      </c>
      <c r="E48" s="168" t="s">
        <v>310</v>
      </c>
    </row>
    <row r="49" spans="1:5" ht="174" customHeight="1" thickBot="1">
      <c r="A49" s="172" t="s">
        <v>311</v>
      </c>
      <c r="B49" s="173" t="s">
        <v>337</v>
      </c>
      <c r="C49" s="174">
        <v>10</v>
      </c>
      <c r="D49" s="174">
        <v>0</v>
      </c>
      <c r="E49" s="175" t="s">
        <v>338</v>
      </c>
    </row>
    <row r="50" spans="1:5" ht="192.75" thickBot="1">
      <c r="A50" s="176" t="s">
        <v>313</v>
      </c>
      <c r="B50" s="177" t="s">
        <v>266</v>
      </c>
      <c r="C50" s="178">
        <v>576.1</v>
      </c>
      <c r="D50" s="178">
        <v>198.52</v>
      </c>
      <c r="E50" s="175" t="s">
        <v>336</v>
      </c>
    </row>
    <row r="51" spans="1:5" ht="153.75" thickBot="1">
      <c r="A51" s="176" t="s">
        <v>312</v>
      </c>
      <c r="B51" s="173" t="s">
        <v>333</v>
      </c>
      <c r="C51" s="174">
        <v>10</v>
      </c>
      <c r="D51" s="174">
        <v>0</v>
      </c>
      <c r="E51" s="175" t="s">
        <v>334</v>
      </c>
    </row>
    <row r="52" spans="1:5" ht="108.75" thickBot="1">
      <c r="A52" s="176" t="s">
        <v>314</v>
      </c>
      <c r="B52" s="177" t="s">
        <v>267</v>
      </c>
      <c r="C52" s="178">
        <v>53.6</v>
      </c>
      <c r="D52" s="178">
        <v>50.5</v>
      </c>
      <c r="E52" s="179" t="s">
        <v>335</v>
      </c>
    </row>
    <row r="53" spans="1:5" ht="64.5" customHeight="1" thickBot="1">
      <c r="A53" s="295" t="s">
        <v>351</v>
      </c>
      <c r="B53" s="286" t="s">
        <v>352</v>
      </c>
      <c r="C53" s="174">
        <v>482.34</v>
      </c>
      <c r="D53" s="174"/>
      <c r="E53" s="175" t="s">
        <v>349</v>
      </c>
    </row>
    <row r="54" spans="1:5" ht="77.25" thickBot="1">
      <c r="A54" s="296"/>
      <c r="B54" s="288"/>
      <c r="C54" s="178">
        <v>217.66</v>
      </c>
      <c r="D54" s="178">
        <v>0</v>
      </c>
      <c r="E54" s="179" t="s">
        <v>350</v>
      </c>
    </row>
    <row r="55" spans="1:5" ht="21" customHeight="1" thickBot="1">
      <c r="A55" s="279" t="s">
        <v>188</v>
      </c>
      <c r="B55" s="280"/>
      <c r="C55" s="180">
        <f>C12+C16+C21+C33+C41+C49+C50+C51+C52+C53+C54</f>
        <v>30116.289999999994</v>
      </c>
      <c r="D55" s="180">
        <f>D12+D16+D21+D33+D41+D49+D50+D51+D52+D53+D54</f>
        <v>10917.359999999999</v>
      </c>
      <c r="E55" s="181"/>
    </row>
  </sheetData>
  <sheetProtection/>
  <mergeCells count="22">
    <mergeCell ref="A53:A54"/>
    <mergeCell ref="B53:B54"/>
    <mergeCell ref="B33:B40"/>
    <mergeCell ref="A33:A40"/>
    <mergeCell ref="B41:B48"/>
    <mergeCell ref="A41:A48"/>
    <mergeCell ref="B12:B15"/>
    <mergeCell ref="A12:A15"/>
    <mergeCell ref="B16:B20"/>
    <mergeCell ref="A16:A20"/>
    <mergeCell ref="B21:B32"/>
    <mergeCell ref="A21:A32"/>
    <mergeCell ref="A3:E3"/>
    <mergeCell ref="A4:E4"/>
    <mergeCell ref="A55:B55"/>
    <mergeCell ref="E8:E1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2015-07-31T07:33:58Z</cp:lastPrinted>
  <dcterms:created xsi:type="dcterms:W3CDTF">2007-10-25T07:17:21Z</dcterms:created>
  <dcterms:modified xsi:type="dcterms:W3CDTF">2015-08-18T07:32:06Z</dcterms:modified>
  <cp:category/>
  <cp:version/>
  <cp:contentType/>
  <cp:contentStatus/>
</cp:coreProperties>
</file>