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1 полуг 2014" sheetId="1" r:id="rId1"/>
  </sheets>
  <definedNames/>
  <calcPr fullCalcOnLoad="1"/>
</workbook>
</file>

<file path=xl/sharedStrings.xml><?xml version="1.0" encoding="utf-8"?>
<sst xmlns="http://schemas.openxmlformats.org/spreadsheetml/2006/main" count="104" uniqueCount="85">
  <si>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</si>
  <si>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</si>
  <si>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</si>
  <si>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</si>
  <si>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</si>
  <si>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</si>
  <si>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</si>
  <si>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</si>
  <si>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</si>
  <si>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0503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</si>
  <si>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</si>
  <si>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</si>
  <si>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</si>
  <si>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</si>
  <si>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</si>
  <si>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</si>
  <si>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Приложение   6</t>
  </si>
  <si>
    <t>0113</t>
  </si>
  <si>
    <t>3</t>
  </si>
  <si>
    <t>Национальная безопасность и правоохранительная деятельность</t>
  </si>
  <si>
    <t>0300</t>
  </si>
  <si>
    <t>4</t>
  </si>
  <si>
    <t>Образование</t>
  </si>
  <si>
    <t>0700</t>
  </si>
  <si>
    <t>5</t>
  </si>
  <si>
    <t>0707</t>
  </si>
  <si>
    <t>Культура</t>
  </si>
  <si>
    <t>0800</t>
  </si>
  <si>
    <t>6</t>
  </si>
  <si>
    <t>0801</t>
  </si>
  <si>
    <t>Физическая культура и спорт</t>
  </si>
  <si>
    <t>1100</t>
  </si>
  <si>
    <t>7</t>
  </si>
  <si>
    <t>1102</t>
  </si>
  <si>
    <t>% исп</t>
  </si>
  <si>
    <t>Национальная экономика</t>
  </si>
  <si>
    <t>0400</t>
  </si>
  <si>
    <t>0405</t>
  </si>
  <si>
    <t>0409</t>
  </si>
  <si>
    <t>Средства областного бюджета</t>
  </si>
  <si>
    <t>Комитет дорожного хозяйства Ленинградской области</t>
  </si>
  <si>
    <t>Комитет по строительству Ленинградской области</t>
  </si>
  <si>
    <t>8</t>
  </si>
  <si>
    <t>9</t>
  </si>
  <si>
    <t>0310</t>
  </si>
  <si>
    <t>Программа развития муниципальной службы муниципального образования Войсковицкое сельское поселение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</si>
  <si>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№ 177</t>
    </r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</si>
  <si>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</si>
  <si>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             № 178</t>
    </r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</si>
  <si>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</si>
  <si>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r>
      <t xml:space="preserve">Постановление администрации Войсковицкого сельского поселения  от </t>
    </r>
    <r>
      <rPr>
        <b/>
        <sz val="10"/>
        <rFont val="Times New Roman"/>
        <family val="1"/>
      </rPr>
      <t>28.06.2012г.              № 96</t>
    </r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</si>
  <si>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</si>
  <si>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t>314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</si>
  <si>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13.11.2013г.                 №232</t>
    </r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</si>
  <si>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продовольствия"</t>
  </si>
  <si>
    <t xml:space="preserve">Постановление администрации Войсковицкого сельского поселения 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</si>
  <si>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</si>
  <si>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05.12.2013г.№ 249</t>
    </r>
  </si>
  <si>
    <t>Ведомственная целевая программа  "По использованию и охране земель .на территории муниципального образования 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</si>
  <si>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19.03.2014г.№ 46</t>
    </r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</si>
  <si>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</si>
  <si>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№ 188</t>
    </r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</si>
  <si>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</si>
  <si>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189</t>
    </r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</si>
  <si>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</si>
  <si>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190</t>
    </r>
  </si>
  <si>
    <t>Итого расходов по утвержденным муниципальным программам на 2014 год :</t>
  </si>
  <si>
    <t xml:space="preserve"> Утверждено  на 2014 год, (тыс.руб.)</t>
  </si>
  <si>
    <t>Утверждено (До внесения поправок)  на 2014 год, (тыс.руб.)</t>
  </si>
  <si>
    <t xml:space="preserve">Исполнение бюджетных ассигнований на реализацию муниципальных целевых программ в  МО Войсковицкое сельское поселение за 1 полугодие 2014 года </t>
  </si>
  <si>
    <t>Исполнено за  1 полугодие 2014 года (тыс.руб.)</t>
  </si>
  <si>
    <t>10</t>
  </si>
  <si>
    <t>Организация и проведение временного трудоустройства несовершеннолетних граждан в возрасте от 14-18 лет. Межбюджетные трансферты из районного бюджета (ГМР)</t>
  </si>
  <si>
    <t>Комитет финансов, Комите ОМСУ Ленинградской области</t>
  </si>
  <si>
    <r>
      <t xml:space="preserve">Постановление администрации Войсковицкого сельского поселения поселения </t>
    </r>
    <r>
      <rPr>
        <b/>
        <sz val="10"/>
        <rFont val="Times New Roman"/>
        <family val="1"/>
      </rPr>
      <t>от 08.07.2014г.                 №116</t>
    </r>
  </si>
  <si>
    <t>11</t>
  </si>
  <si>
    <t>12</t>
  </si>
  <si>
    <t>13</t>
  </si>
  <si>
    <t>Комитет финансов ГМР</t>
  </si>
  <si>
    <t xml:space="preserve">(Обл)  Государственная программа "Развитие автомобильных дорог Ленинградской области" </t>
  </si>
  <si>
    <t>(Обл) Государственная программа Ленинградской области "Устойчивое общественное развитие Ленинградской области". Субсидия на реализацию областного закона от 14 декабря 2012года №95-оз, в том числе в населенных пунктах Ленинградской области</t>
  </si>
  <si>
    <t>Капитальный ремонт сельских учреждений культуры в рамках реализации РЦП "Социальное развитие села на 2009-2014 годы"</t>
  </si>
  <si>
    <t>14</t>
  </si>
  <si>
    <t>Ведомственная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"</t>
  </si>
  <si>
    <t>от 06.08.2014 года  № 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</si>
</sst>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3" fontId="2" fillId="33" borderId="10" xfId="59" applyFont="1" applyFill="1" applyBorder="1" applyAlignment="1" applyProtection="1">
      <alignment horizontal="center" vertical="center" wrapText="1"/>
      <protection locked="0"/>
    </xf>
    <xf numFmtId="43" fontId="4" fillId="33" borderId="10" xfId="59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71" fontId="4" fillId="0" borderId="10" xfId="0" applyNumberFormat="1" applyFont="1" applyBorder="1" applyAlignment="1" applyProtection="1">
      <alignment vertical="center" wrapText="1"/>
      <protection locked="0"/>
    </xf>
    <xf numFmtId="171" fontId="2" fillId="0" borderId="10" xfId="0" applyNumberFormat="1" applyFont="1" applyBorder="1" applyAlignment="1" applyProtection="1">
      <alignment vertical="center" wrapText="1"/>
      <protection locked="0"/>
    </xf>
    <xf numFmtId="49" fontId="1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3" fontId="4" fillId="33" borderId="11" xfId="59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4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3.125" style="5" customWidth="1"/>
    <col min="2" max="2" width="49.75390625" style="11" customWidth="1"/>
    <col min="3" max="3" width="3.375" style="12" customWidth="1"/>
    <col min="4" max="4" width="6.00390625" style="12" customWidth="1"/>
    <col min="5" max="5" width="4.75390625" style="12" customWidth="1"/>
    <col min="6" max="6" width="3.125" style="12" customWidth="1"/>
    <col min="7" max="7" width="8.375" style="12" customWidth="1"/>
    <col min="8" max="8" width="3.375" style="12" customWidth="1"/>
    <col min="9" max="9" width="11.00390625" style="12" customWidth="1"/>
    <col min="10" max="10" width="12.00390625" style="6" hidden="1" customWidth="1"/>
    <col min="11" max="12" width="12.00390625" style="6" customWidth="1"/>
    <col min="13" max="16384" width="9.125" style="5" customWidth="1"/>
  </cols>
  <sheetData>
    <row r="1" spans="1:12" ht="15.75">
      <c r="A1" s="1"/>
      <c r="B1" s="7"/>
      <c r="C1" s="8"/>
      <c r="D1" s="38" t="s">
        <v>16</v>
      </c>
      <c r="E1" s="38"/>
      <c r="F1" s="38"/>
      <c r="G1" s="38"/>
      <c r="H1" s="38"/>
      <c r="I1" s="38"/>
      <c r="J1" s="38"/>
      <c r="K1" s="13"/>
      <c r="L1" s="13"/>
    </row>
    <row r="2" spans="1:12" ht="16.5" customHeight="1">
      <c r="A2" s="1"/>
      <c r="B2" s="9"/>
      <c r="C2" s="10"/>
      <c r="D2" s="39" t="s">
        <v>4</v>
      </c>
      <c r="E2" s="39"/>
      <c r="F2" s="39"/>
      <c r="G2" s="39"/>
      <c r="H2" s="39"/>
      <c r="I2" s="39"/>
      <c r="J2" s="39"/>
      <c r="K2" s="14"/>
      <c r="L2" s="14"/>
    </row>
    <row r="3" spans="1:12" ht="15">
      <c r="A3" s="40"/>
      <c r="B3" s="40"/>
      <c r="C3" s="3"/>
      <c r="D3" s="39" t="s">
        <v>5</v>
      </c>
      <c r="E3" s="39"/>
      <c r="F3" s="39"/>
      <c r="G3" s="39"/>
      <c r="H3" s="39"/>
      <c r="I3" s="39"/>
      <c r="J3" s="39"/>
      <c r="K3" s="14"/>
      <c r="L3" s="14"/>
    </row>
    <row r="4" spans="1:12" ht="15">
      <c r="A4" s="2"/>
      <c r="B4" s="4"/>
      <c r="C4" s="3"/>
      <c r="D4" s="39" t="s">
        <v>84</v>
      </c>
      <c r="E4" s="39"/>
      <c r="F4" s="39"/>
      <c r="G4" s="39"/>
      <c r="H4" s="39"/>
      <c r="I4" s="39"/>
      <c r="J4" s="39"/>
      <c r="K4" s="14"/>
      <c r="L4" s="14"/>
    </row>
    <row r="5" spans="1:12" ht="12.75" hidden="1">
      <c r="A5" s="41"/>
      <c r="B5" s="41"/>
      <c r="C5" s="41"/>
      <c r="D5" s="41"/>
      <c r="E5" s="41"/>
      <c r="F5" s="41"/>
      <c r="G5" s="41"/>
      <c r="H5" s="41"/>
      <c r="I5" s="41"/>
      <c r="J5" s="41"/>
      <c r="K5" s="15"/>
      <c r="L5" s="15"/>
    </row>
    <row r="6" spans="1:12" ht="19.5" hidden="1">
      <c r="A6" s="37" t="s">
        <v>69</v>
      </c>
      <c r="B6" s="37"/>
      <c r="C6" s="37"/>
      <c r="D6" s="37"/>
      <c r="E6" s="37"/>
      <c r="F6" s="37"/>
      <c r="G6" s="37"/>
      <c r="H6" s="37"/>
      <c r="I6" s="37"/>
      <c r="J6" s="37"/>
      <c r="K6" s="16"/>
      <c r="L6" s="16"/>
    </row>
    <row r="7" spans="1:12" ht="15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16"/>
      <c r="L7" s="16"/>
    </row>
    <row r="8" spans="1:12" ht="46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16"/>
      <c r="L8" s="16"/>
    </row>
    <row r="9" spans="1:13" ht="54.75" customHeight="1">
      <c r="A9" s="22" t="s">
        <v>0</v>
      </c>
      <c r="B9" s="19" t="s">
        <v>10</v>
      </c>
      <c r="C9" s="42" t="s">
        <v>6</v>
      </c>
      <c r="D9" s="42"/>
      <c r="E9" s="42" t="s">
        <v>12</v>
      </c>
      <c r="F9" s="42"/>
      <c r="G9" s="42"/>
      <c r="H9" s="42" t="s">
        <v>13</v>
      </c>
      <c r="I9" s="42"/>
      <c r="J9" s="23" t="s">
        <v>68</v>
      </c>
      <c r="K9" s="23" t="s">
        <v>67</v>
      </c>
      <c r="L9" s="23" t="s">
        <v>70</v>
      </c>
      <c r="M9" s="24" t="s">
        <v>34</v>
      </c>
    </row>
    <row r="10" spans="1:13" ht="15.75" customHeight="1">
      <c r="A10" s="27"/>
      <c r="B10" s="28" t="s">
        <v>1</v>
      </c>
      <c r="C10" s="43" t="s">
        <v>7</v>
      </c>
      <c r="D10" s="43"/>
      <c r="E10" s="43"/>
      <c r="F10" s="43"/>
      <c r="G10" s="43"/>
      <c r="H10" s="43"/>
      <c r="I10" s="43"/>
      <c r="J10" s="29">
        <f>J11</f>
        <v>588.4</v>
      </c>
      <c r="K10" s="29">
        <f>K11</f>
        <v>588.4</v>
      </c>
      <c r="L10" s="29">
        <f>L11</f>
        <v>111.39</v>
      </c>
      <c r="M10" s="25">
        <f>L10/K10</f>
        <v>0.18930999320190348</v>
      </c>
    </row>
    <row r="11" spans="1:13" ht="12.75" customHeight="1">
      <c r="A11" s="30"/>
      <c r="B11" s="18" t="s">
        <v>2</v>
      </c>
      <c r="C11" s="44" t="s">
        <v>17</v>
      </c>
      <c r="D11" s="44"/>
      <c r="E11" s="44"/>
      <c r="F11" s="44"/>
      <c r="G11" s="44"/>
      <c r="H11" s="44"/>
      <c r="I11" s="44"/>
      <c r="J11" s="21">
        <f>SUM(J12:J13)</f>
        <v>588.4</v>
      </c>
      <c r="K11" s="21">
        <f>SUM(K12:K13)</f>
        <v>588.4</v>
      </c>
      <c r="L11" s="21">
        <f>SUM(L12:L13)</f>
        <v>111.39</v>
      </c>
      <c r="M11" s="25">
        <f aca="true" t="shared" si="0" ref="M11:M33">L11/K11</f>
        <v>0.18930999320190348</v>
      </c>
    </row>
    <row r="12" spans="1:13" ht="95.25" customHeight="1">
      <c r="A12" s="31" t="s">
        <v>14</v>
      </c>
      <c r="B12" s="17" t="s">
        <v>45</v>
      </c>
      <c r="C12" s="45" t="s">
        <v>17</v>
      </c>
      <c r="D12" s="45"/>
      <c r="E12" s="46" t="s">
        <v>46</v>
      </c>
      <c r="F12" s="46"/>
      <c r="G12" s="46"/>
      <c r="H12" s="45" t="s">
        <v>11</v>
      </c>
      <c r="I12" s="45"/>
      <c r="J12" s="20">
        <v>50</v>
      </c>
      <c r="K12" s="20">
        <v>50</v>
      </c>
      <c r="L12" s="20">
        <v>0</v>
      </c>
      <c r="M12" s="26">
        <f t="shared" si="0"/>
        <v>0</v>
      </c>
    </row>
    <row r="13" spans="1:13" ht="91.5" customHeight="1">
      <c r="A13" s="31" t="s">
        <v>15</v>
      </c>
      <c r="B13" s="17" t="s">
        <v>47</v>
      </c>
      <c r="C13" s="45" t="s">
        <v>17</v>
      </c>
      <c r="D13" s="45"/>
      <c r="E13" s="46" t="s">
        <v>48</v>
      </c>
      <c r="F13" s="46"/>
      <c r="G13" s="46"/>
      <c r="H13" s="45" t="s">
        <v>11</v>
      </c>
      <c r="I13" s="45"/>
      <c r="J13" s="20">
        <v>538.4</v>
      </c>
      <c r="K13" s="20">
        <v>538.4</v>
      </c>
      <c r="L13" s="20">
        <v>111.39</v>
      </c>
      <c r="M13" s="26">
        <f t="shared" si="0"/>
        <v>0.20689078751857357</v>
      </c>
    </row>
    <row r="14" spans="1:13" ht="28.5" customHeight="1">
      <c r="A14" s="31"/>
      <c r="B14" s="18" t="s">
        <v>19</v>
      </c>
      <c r="C14" s="44" t="s">
        <v>20</v>
      </c>
      <c r="D14" s="47"/>
      <c r="E14" s="32"/>
      <c r="F14" s="33"/>
      <c r="G14" s="34"/>
      <c r="H14" s="48"/>
      <c r="I14" s="49"/>
      <c r="J14" s="21">
        <f>SUM(J15:J16)</f>
        <v>224.82</v>
      </c>
      <c r="K14" s="21">
        <f>SUM(K15:K16)</f>
        <v>224.82</v>
      </c>
      <c r="L14" s="21">
        <f>SUM(L15:L16)</f>
        <v>0</v>
      </c>
      <c r="M14" s="25">
        <f t="shared" si="0"/>
        <v>0</v>
      </c>
    </row>
    <row r="15" spans="1:13" ht="93.75" customHeight="1">
      <c r="A15" s="31" t="s">
        <v>18</v>
      </c>
      <c r="B15" s="35" t="s">
        <v>49</v>
      </c>
      <c r="C15" s="45" t="s">
        <v>44</v>
      </c>
      <c r="D15" s="50"/>
      <c r="E15" s="45" t="s">
        <v>50</v>
      </c>
      <c r="F15" s="45"/>
      <c r="G15" s="45"/>
      <c r="H15" s="45" t="s">
        <v>11</v>
      </c>
      <c r="I15" s="45"/>
      <c r="J15" s="20">
        <v>184.82</v>
      </c>
      <c r="K15" s="20">
        <v>184.82</v>
      </c>
      <c r="L15" s="20">
        <v>0</v>
      </c>
      <c r="M15" s="26">
        <f t="shared" si="0"/>
        <v>0</v>
      </c>
    </row>
    <row r="16" spans="1:13" ht="88.5" customHeight="1">
      <c r="A16" s="31" t="s">
        <v>21</v>
      </c>
      <c r="B16" s="17" t="s">
        <v>51</v>
      </c>
      <c r="C16" s="51" t="s">
        <v>52</v>
      </c>
      <c r="D16" s="52"/>
      <c r="E16" s="45" t="s">
        <v>53</v>
      </c>
      <c r="F16" s="45"/>
      <c r="G16" s="45"/>
      <c r="H16" s="45" t="s">
        <v>11</v>
      </c>
      <c r="I16" s="45"/>
      <c r="J16" s="20">
        <v>40</v>
      </c>
      <c r="K16" s="20">
        <v>40</v>
      </c>
      <c r="L16" s="20">
        <v>0</v>
      </c>
      <c r="M16" s="26">
        <f t="shared" si="0"/>
        <v>0</v>
      </c>
    </row>
    <row r="17" spans="1:13" ht="25.5" customHeight="1">
      <c r="A17" s="31"/>
      <c r="B17" s="18" t="s">
        <v>35</v>
      </c>
      <c r="C17" s="44" t="s">
        <v>36</v>
      </c>
      <c r="D17" s="47"/>
      <c r="E17" s="48"/>
      <c r="F17" s="53"/>
      <c r="G17" s="49"/>
      <c r="H17" s="48"/>
      <c r="I17" s="49"/>
      <c r="J17" s="21">
        <f>SUM(J18:J21)</f>
        <v>0</v>
      </c>
      <c r="K17" s="21">
        <f>SUM(K18:K21)</f>
        <v>909.53</v>
      </c>
      <c r="L17" s="21">
        <f>SUM(L18:L21)</f>
        <v>0</v>
      </c>
      <c r="M17" s="26">
        <f t="shared" si="0"/>
        <v>0</v>
      </c>
    </row>
    <row r="18" spans="1:13" ht="82.5" customHeight="1" hidden="1">
      <c r="A18" s="31"/>
      <c r="B18" s="36" t="s">
        <v>54</v>
      </c>
      <c r="C18" s="45" t="s">
        <v>37</v>
      </c>
      <c r="D18" s="50"/>
      <c r="E18" s="45" t="s">
        <v>55</v>
      </c>
      <c r="F18" s="45"/>
      <c r="G18" s="45"/>
      <c r="H18" s="45" t="s">
        <v>11</v>
      </c>
      <c r="I18" s="45"/>
      <c r="J18" s="20">
        <v>0</v>
      </c>
      <c r="K18" s="20">
        <v>0</v>
      </c>
      <c r="L18" s="20">
        <v>0</v>
      </c>
      <c r="M18" s="26" t="e">
        <f t="shared" si="0"/>
        <v>#DIV/0!</v>
      </c>
    </row>
    <row r="19" spans="1:13" ht="103.5" customHeight="1">
      <c r="A19" s="31" t="s">
        <v>24</v>
      </c>
      <c r="B19" s="36" t="s">
        <v>83</v>
      </c>
      <c r="C19" s="45" t="s">
        <v>38</v>
      </c>
      <c r="D19" s="50"/>
      <c r="E19" s="45" t="s">
        <v>74</v>
      </c>
      <c r="F19" s="45"/>
      <c r="G19" s="45"/>
      <c r="H19" s="45" t="s">
        <v>11</v>
      </c>
      <c r="I19" s="45"/>
      <c r="J19" s="20">
        <v>0</v>
      </c>
      <c r="K19" s="20">
        <v>0</v>
      </c>
      <c r="L19" s="20">
        <v>0</v>
      </c>
      <c r="M19" s="26" t="e">
        <f t="shared" si="0"/>
        <v>#DIV/0!</v>
      </c>
    </row>
    <row r="20" spans="1:13" ht="77.25" customHeight="1">
      <c r="A20" s="31" t="s">
        <v>28</v>
      </c>
      <c r="B20" s="36" t="s">
        <v>79</v>
      </c>
      <c r="C20" s="45" t="s">
        <v>38</v>
      </c>
      <c r="D20" s="50"/>
      <c r="E20" s="45" t="s">
        <v>39</v>
      </c>
      <c r="F20" s="45"/>
      <c r="G20" s="45"/>
      <c r="H20" s="45" t="s">
        <v>40</v>
      </c>
      <c r="I20" s="45"/>
      <c r="J20" s="20">
        <v>0</v>
      </c>
      <c r="K20" s="20">
        <v>642.65</v>
      </c>
      <c r="L20" s="20">
        <v>0</v>
      </c>
      <c r="M20" s="26">
        <f>L20/K20</f>
        <v>0</v>
      </c>
    </row>
    <row r="21" spans="1:13" ht="77.25" customHeight="1">
      <c r="A21" s="31" t="s">
        <v>32</v>
      </c>
      <c r="B21" s="36" t="s">
        <v>80</v>
      </c>
      <c r="C21" s="45" t="s">
        <v>38</v>
      </c>
      <c r="D21" s="50"/>
      <c r="E21" s="45" t="s">
        <v>39</v>
      </c>
      <c r="F21" s="45"/>
      <c r="G21" s="45"/>
      <c r="H21" s="45" t="s">
        <v>73</v>
      </c>
      <c r="I21" s="45"/>
      <c r="J21" s="20">
        <v>0</v>
      </c>
      <c r="K21" s="20">
        <v>266.88</v>
      </c>
      <c r="L21" s="20">
        <v>0</v>
      </c>
      <c r="M21" s="26">
        <f>L21/K21</f>
        <v>0</v>
      </c>
    </row>
    <row r="22" spans="1:13" ht="15" customHeight="1">
      <c r="A22" s="31"/>
      <c r="B22" s="18" t="s">
        <v>3</v>
      </c>
      <c r="C22" s="44" t="s">
        <v>8</v>
      </c>
      <c r="D22" s="47"/>
      <c r="E22" s="48"/>
      <c r="F22" s="53"/>
      <c r="G22" s="49"/>
      <c r="H22" s="48"/>
      <c r="I22" s="49"/>
      <c r="J22" s="21">
        <f>SUM(J23:J24)</f>
        <v>500</v>
      </c>
      <c r="K22" s="21">
        <f>SUM(K23:K24)</f>
        <v>515</v>
      </c>
      <c r="L22" s="21">
        <f>SUM(L23:L24)</f>
        <v>0</v>
      </c>
      <c r="M22" s="25">
        <f t="shared" si="0"/>
        <v>0</v>
      </c>
    </row>
    <row r="23" spans="1:13" ht="90.75" customHeight="1">
      <c r="A23" s="31" t="s">
        <v>42</v>
      </c>
      <c r="B23" s="17" t="s">
        <v>56</v>
      </c>
      <c r="C23" s="45" t="s">
        <v>9</v>
      </c>
      <c r="D23" s="50"/>
      <c r="E23" s="45" t="s">
        <v>57</v>
      </c>
      <c r="F23" s="45"/>
      <c r="G23" s="45"/>
      <c r="H23" s="45" t="s">
        <v>11</v>
      </c>
      <c r="I23" s="45"/>
      <c r="J23" s="20">
        <v>500</v>
      </c>
      <c r="K23" s="20">
        <v>500</v>
      </c>
      <c r="L23" s="20">
        <v>0</v>
      </c>
      <c r="M23" s="26">
        <f t="shared" si="0"/>
        <v>0</v>
      </c>
    </row>
    <row r="24" spans="1:13" ht="84.75" customHeight="1">
      <c r="A24" s="31" t="s">
        <v>43</v>
      </c>
      <c r="B24" s="17" t="s">
        <v>58</v>
      </c>
      <c r="C24" s="45" t="s">
        <v>9</v>
      </c>
      <c r="D24" s="50"/>
      <c r="E24" s="45" t="s">
        <v>59</v>
      </c>
      <c r="F24" s="45"/>
      <c r="G24" s="45"/>
      <c r="H24" s="45" t="s">
        <v>11</v>
      </c>
      <c r="I24" s="45"/>
      <c r="J24" s="20"/>
      <c r="K24" s="20">
        <v>15</v>
      </c>
      <c r="L24" s="20">
        <v>0</v>
      </c>
      <c r="M24" s="26"/>
    </row>
    <row r="25" spans="1:13" ht="17.25" customHeight="1">
      <c r="A25" s="30"/>
      <c r="B25" s="18" t="s">
        <v>22</v>
      </c>
      <c r="C25" s="44" t="s">
        <v>23</v>
      </c>
      <c r="D25" s="44"/>
      <c r="E25" s="44"/>
      <c r="F25" s="44"/>
      <c r="G25" s="44"/>
      <c r="H25" s="44"/>
      <c r="I25" s="44"/>
      <c r="J25" s="21">
        <f>SUM(J26:J27)</f>
        <v>120</v>
      </c>
      <c r="K25" s="21">
        <f>SUM(K26:K27)</f>
        <v>165.41</v>
      </c>
      <c r="L25" s="21">
        <f>SUM(L26:L27)</f>
        <v>0</v>
      </c>
      <c r="M25" s="25">
        <f t="shared" si="0"/>
        <v>0</v>
      </c>
    </row>
    <row r="26" spans="1:13" ht="38.25">
      <c r="A26" s="31" t="s">
        <v>71</v>
      </c>
      <c r="B26" s="17" t="s">
        <v>72</v>
      </c>
      <c r="C26" s="45" t="s">
        <v>25</v>
      </c>
      <c r="D26" s="45"/>
      <c r="E26" s="46"/>
      <c r="F26" s="46"/>
      <c r="G26" s="46"/>
      <c r="H26" s="45" t="s">
        <v>78</v>
      </c>
      <c r="I26" s="45"/>
      <c r="J26" s="20"/>
      <c r="K26" s="20">
        <v>45.41</v>
      </c>
      <c r="L26" s="20">
        <v>0</v>
      </c>
      <c r="M26" s="26">
        <f>L26/K26</f>
        <v>0</v>
      </c>
    </row>
    <row r="27" spans="1:13" ht="90" customHeight="1">
      <c r="A27" s="31" t="s">
        <v>75</v>
      </c>
      <c r="B27" s="17" t="s">
        <v>60</v>
      </c>
      <c r="C27" s="45" t="s">
        <v>25</v>
      </c>
      <c r="D27" s="45"/>
      <c r="E27" s="46" t="s">
        <v>61</v>
      </c>
      <c r="F27" s="46"/>
      <c r="G27" s="46"/>
      <c r="H27" s="45" t="s">
        <v>11</v>
      </c>
      <c r="I27" s="45"/>
      <c r="J27" s="20">
        <v>120</v>
      </c>
      <c r="K27" s="20">
        <v>120</v>
      </c>
      <c r="L27" s="20">
        <v>0</v>
      </c>
      <c r="M27" s="26">
        <f t="shared" si="0"/>
        <v>0</v>
      </c>
    </row>
    <row r="28" spans="1:13" ht="23.25" customHeight="1">
      <c r="A28" s="30"/>
      <c r="B28" s="18" t="s">
        <v>26</v>
      </c>
      <c r="C28" s="44" t="s">
        <v>27</v>
      </c>
      <c r="D28" s="44"/>
      <c r="E28" s="44"/>
      <c r="F28" s="44"/>
      <c r="G28" s="44"/>
      <c r="H28" s="44"/>
      <c r="I28" s="44"/>
      <c r="J28" s="21">
        <f>SUM(J29:J30)</f>
        <v>120</v>
      </c>
      <c r="K28" s="21">
        <f>SUM(K29:K30)</f>
        <v>3120</v>
      </c>
      <c r="L28" s="21">
        <f>SUM(L29:L30)</f>
        <v>32.21</v>
      </c>
      <c r="M28" s="25">
        <f t="shared" si="0"/>
        <v>0.01032371794871795</v>
      </c>
    </row>
    <row r="29" spans="1:13" ht="93.75" customHeight="1">
      <c r="A29" s="31" t="s">
        <v>76</v>
      </c>
      <c r="B29" s="17" t="s">
        <v>62</v>
      </c>
      <c r="C29" s="45" t="s">
        <v>29</v>
      </c>
      <c r="D29" s="45"/>
      <c r="E29" s="46" t="s">
        <v>63</v>
      </c>
      <c r="F29" s="46"/>
      <c r="G29" s="46"/>
      <c r="H29" s="45" t="s">
        <v>11</v>
      </c>
      <c r="I29" s="45"/>
      <c r="J29" s="20">
        <v>120</v>
      </c>
      <c r="K29" s="20">
        <v>120</v>
      </c>
      <c r="L29" s="20">
        <v>32.21</v>
      </c>
      <c r="M29" s="25">
        <f t="shared" si="0"/>
        <v>0.2684166666666667</v>
      </c>
    </row>
    <row r="30" spans="1:13" ht="38.25">
      <c r="A30" s="31" t="s">
        <v>77</v>
      </c>
      <c r="B30" s="17" t="s">
        <v>81</v>
      </c>
      <c r="C30" s="45" t="s">
        <v>29</v>
      </c>
      <c r="D30" s="45"/>
      <c r="E30" s="45" t="s">
        <v>39</v>
      </c>
      <c r="F30" s="45"/>
      <c r="G30" s="45"/>
      <c r="H30" s="45" t="s">
        <v>41</v>
      </c>
      <c r="I30" s="45"/>
      <c r="J30" s="20">
        <v>0</v>
      </c>
      <c r="K30" s="20">
        <v>3000</v>
      </c>
      <c r="L30" s="20">
        <v>0</v>
      </c>
      <c r="M30" s="26">
        <f t="shared" si="0"/>
        <v>0</v>
      </c>
    </row>
    <row r="31" spans="1:13" ht="18.75" customHeight="1">
      <c r="A31" s="30"/>
      <c r="B31" s="18" t="s">
        <v>30</v>
      </c>
      <c r="C31" s="44" t="s">
        <v>31</v>
      </c>
      <c r="D31" s="44"/>
      <c r="E31" s="44"/>
      <c r="F31" s="44"/>
      <c r="G31" s="44"/>
      <c r="H31" s="44"/>
      <c r="I31" s="44"/>
      <c r="J31" s="21">
        <f>SUM(J32)</f>
        <v>170</v>
      </c>
      <c r="K31" s="21">
        <f>SUM(K32)</f>
        <v>170</v>
      </c>
      <c r="L31" s="21">
        <f>SUM(L32)</f>
        <v>18.25</v>
      </c>
      <c r="M31" s="25">
        <f t="shared" si="0"/>
        <v>0.10735294117647058</v>
      </c>
    </row>
    <row r="32" spans="1:13" ht="93.75" customHeight="1">
      <c r="A32" s="31" t="s">
        <v>82</v>
      </c>
      <c r="B32" s="17" t="s">
        <v>64</v>
      </c>
      <c r="C32" s="45" t="s">
        <v>33</v>
      </c>
      <c r="D32" s="45"/>
      <c r="E32" s="46" t="s">
        <v>65</v>
      </c>
      <c r="F32" s="46"/>
      <c r="G32" s="46"/>
      <c r="H32" s="45" t="s">
        <v>11</v>
      </c>
      <c r="I32" s="45"/>
      <c r="J32" s="20">
        <v>170</v>
      </c>
      <c r="K32" s="20">
        <v>170</v>
      </c>
      <c r="L32" s="20">
        <v>18.25</v>
      </c>
      <c r="M32" s="26">
        <f t="shared" si="0"/>
        <v>0.10735294117647058</v>
      </c>
    </row>
    <row r="33" spans="1:13" ht="12.75" customHeight="1">
      <c r="A33" s="44" t="s">
        <v>66</v>
      </c>
      <c r="B33" s="44"/>
      <c r="C33" s="45"/>
      <c r="D33" s="45"/>
      <c r="E33" s="45"/>
      <c r="F33" s="45"/>
      <c r="G33" s="45"/>
      <c r="H33" s="45"/>
      <c r="I33" s="45"/>
      <c r="J33" s="21">
        <f>J10+J14+J17+J22+J25+J28+J31</f>
        <v>1723.22</v>
      </c>
      <c r="K33" s="21">
        <f>K10+K14+K17+K22+K25+K28+K31</f>
        <v>5693.16</v>
      </c>
      <c r="L33" s="21">
        <f>L10+L14+L17+L22+L25+L28+L31</f>
        <v>161.85</v>
      </c>
      <c r="M33" s="25">
        <f t="shared" si="0"/>
        <v>0.0284288514638619</v>
      </c>
    </row>
  </sheetData>
  <sheetProtection/>
  <mergeCells count="82">
    <mergeCell ref="C32:D32"/>
    <mergeCell ref="E32:G32"/>
    <mergeCell ref="H32:I32"/>
    <mergeCell ref="A33:B33"/>
    <mergeCell ref="C33:D33"/>
    <mergeCell ref="E33:G33"/>
    <mergeCell ref="H33:I33"/>
    <mergeCell ref="C30:D30"/>
    <mergeCell ref="E30:G30"/>
    <mergeCell ref="H30:I30"/>
    <mergeCell ref="C31:D31"/>
    <mergeCell ref="E31:G31"/>
    <mergeCell ref="H31:I31"/>
    <mergeCell ref="C28:D28"/>
    <mergeCell ref="E28:G28"/>
    <mergeCell ref="H28:I28"/>
    <mergeCell ref="C29:D29"/>
    <mergeCell ref="E29:G29"/>
    <mergeCell ref="H29:I29"/>
    <mergeCell ref="C25:D25"/>
    <mergeCell ref="E25:G25"/>
    <mergeCell ref="H25:I25"/>
    <mergeCell ref="C27:D27"/>
    <mergeCell ref="E27:G27"/>
    <mergeCell ref="H27:I27"/>
    <mergeCell ref="C26:D26"/>
    <mergeCell ref="E26:G26"/>
    <mergeCell ref="H26:I26"/>
    <mergeCell ref="C23:D23"/>
    <mergeCell ref="E23:G23"/>
    <mergeCell ref="H23:I23"/>
    <mergeCell ref="C24:D24"/>
    <mergeCell ref="E24:G24"/>
    <mergeCell ref="H24:I24"/>
    <mergeCell ref="C20:D20"/>
    <mergeCell ref="E20:G20"/>
    <mergeCell ref="H20:I20"/>
    <mergeCell ref="C22:D22"/>
    <mergeCell ref="E22:G22"/>
    <mergeCell ref="H22:I22"/>
    <mergeCell ref="C21:D21"/>
    <mergeCell ref="E21:G21"/>
    <mergeCell ref="H21:I21"/>
    <mergeCell ref="C18:D18"/>
    <mergeCell ref="E18:G18"/>
    <mergeCell ref="H18:I18"/>
    <mergeCell ref="C19:D19"/>
    <mergeCell ref="E19:G19"/>
    <mergeCell ref="H19:I19"/>
    <mergeCell ref="C16:D16"/>
    <mergeCell ref="E16:G16"/>
    <mergeCell ref="H16:I16"/>
    <mergeCell ref="C17:D17"/>
    <mergeCell ref="E17:G17"/>
    <mergeCell ref="H17:I17"/>
    <mergeCell ref="C13:D13"/>
    <mergeCell ref="E13:G13"/>
    <mergeCell ref="H13:I13"/>
    <mergeCell ref="C14:D14"/>
    <mergeCell ref="H14:I14"/>
    <mergeCell ref="C15:D15"/>
    <mergeCell ref="E15:G15"/>
    <mergeCell ref="H15:I15"/>
    <mergeCell ref="C11:D11"/>
    <mergeCell ref="E11:G11"/>
    <mergeCell ref="H11:I11"/>
    <mergeCell ref="C12:D12"/>
    <mergeCell ref="E12:G12"/>
    <mergeCell ref="H12:I12"/>
    <mergeCell ref="C9:D9"/>
    <mergeCell ref="E9:G9"/>
    <mergeCell ref="H9:I9"/>
    <mergeCell ref="C10:D10"/>
    <mergeCell ref="E10:G10"/>
    <mergeCell ref="H10:I10"/>
    <mergeCell ref="A6:J8"/>
    <mergeCell ref="D1:J1"/>
    <mergeCell ref="D2:J2"/>
    <mergeCell ref="A3:B3"/>
    <mergeCell ref="D3:J3"/>
    <mergeCell ref="D4:J4"/>
    <mergeCell ref="A5:J5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2013-04-11T05:23:23Z</cp:lastPrinted>
  <dcterms:created xsi:type="dcterms:W3CDTF">2007-10-30T20:38:49Z</dcterms:created>
  <dcterms:modified xsi:type="dcterms:W3CDTF">2014-08-01T07:56:33Z</dcterms:modified>
  <cp:category/>
  <cp:version/>
  <cp:contentType/>
  <cp:contentStatus/>
</cp:coreProperties>
</file>