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 полуг2013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<sst xmlns="http://schemas.openxmlformats.org/spreadsheetml/2006/main" count="87" uniqueCount="72">
  <si>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</si>
  <si>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</si>
  <si>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</si>
  <si>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</si>
  <si>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</si>
  <si>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</si>
  <si>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</si>
  <si>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</si>
  <si>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</si>
  <si>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</si>
  <si>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</si>
  <si>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</si>
  <si>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</si>
  <si>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</si>
  <si>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</si>
  <si>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</si>
  <si>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</si>
  <si>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3</t>
  </si>
  <si>
    <t>Национальная безопасность и правоохранительная деятельность</t>
  </si>
  <si>
    <t>0300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</si>
  <si>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</si>
  <si>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</si>
  <si>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</si>
  <si>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</si>
  <si>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</si>
  <si>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</si>
  <si>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</si>
  <si>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</si>
  <si>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</si>
  <si>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</si>
  <si>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</si>
  <si>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7</t>
  </si>
  <si>
    <t>1102</t>
  </si>
  <si>
    <t>% исп</t>
  </si>
  <si>
    <t>Программа развития муниципальной службы муниципального образования Войсковицкое сельское поселение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</si>
  <si>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128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</si>
  <si>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</si>
  <si>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№ 129</t>
    </r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</si>
  <si>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</si>
  <si>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</si>
  <si>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</si>
  <si>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</si>
  <si>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t>0409</t>
  </si>
  <si>
    <t>Долгосрочная целевая программа "Совершенствование и развитие автомобильных дорог Ленинградской области на 2009-2020 годы""</t>
  </si>
  <si>
    <t>Средства областного бюджета</t>
  </si>
  <si>
    <t>Комитет дорожного хозяйства Ленинградской области</t>
  </si>
  <si>
    <t>0505</t>
  </si>
  <si>
    <t>Комитет по строительству Ленинградской области</t>
  </si>
  <si>
    <t>8</t>
  </si>
  <si>
    <t>9</t>
  </si>
  <si>
    <t>Долгосрочная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</si>
  <si>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0310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</si>
  <si>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№ 130</t>
    </r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</si>
  <si>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</si>
  <si>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№ 152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</si>
  <si>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</si>
  <si>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150</t>
    </r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</si>
  <si>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</si>
  <si>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151</t>
    </r>
  </si>
  <si>
    <t>Итого расходов по утвержденным муниципальным программам на 2013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</si>
  <si>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Arial Cyr"/>
        <family val="0"/>
      </rPr>
      <t>26.07.2010г.              № 128</t>
    </r>
  </si>
  <si>
    <t>Ведомственная целевая программа "На земле предков А.С.Пушкина"</t>
  </si>
  <si>
    <r>
      <t xml:space="preserve">Постановление администрации Гатчинского муниципального района  от </t>
    </r>
    <r>
      <rPr>
        <b/>
        <sz val="10"/>
        <rFont val="Times New Roman"/>
        <family val="1"/>
      </rPr>
      <t>15.03.2013г.                   № 888</t>
    </r>
  </si>
  <si>
    <t>Утверждено  на 2013 год, (тыс.руб.)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</si>
  <si>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28.06.2012г.                 № 96</t>
    </r>
  </si>
  <si>
    <t>Исполнено за  1 полугодие 2013 года (тыс.руб.)</t>
  </si>
  <si>
    <t>Муниципальная ведомственная 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</si>
  <si>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20.05.2013г.              № 75</t>
    </r>
  </si>
  <si>
    <t xml:space="preserve">Исполнение бюджетных ассигнований на реализацию муниципальных целевых программ в  МО Войсковицкое сельское поселение за 1 полугодие 2013 года </t>
  </si>
  <si>
    <t>Долгосрочная целевая программа "Социальное развитие села на 2009 - 2013 годы"</t>
  </si>
  <si>
    <t>к Отчету об исполнении бюджета</t>
  </si>
  <si>
    <t>за 1 полугодие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</si>
</sst>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3" fontId="4" fillId="0" borderId="10" xfId="59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3" fontId="4" fillId="0" borderId="11" xfId="59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Border="1" applyAlignment="1" applyProtection="1">
      <alignment vertical="center" wrapText="1"/>
      <protection locked="0"/>
    </xf>
    <xf numFmtId="171" fontId="2" fillId="0" borderId="10" xfId="0" applyNumberFormat="1" applyFont="1" applyBorder="1" applyAlignment="1" applyProtection="1">
      <alignment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3.125" style="5" customWidth="1"/>
    <col min="2" max="2" width="47.75390625" style="12" customWidth="1"/>
    <col min="3" max="3" width="3.375" style="13" customWidth="1"/>
    <col min="4" max="4" width="6.00390625" style="13" customWidth="1"/>
    <col min="5" max="5" width="4.75390625" style="13" customWidth="1"/>
    <col min="6" max="6" width="3.125" style="13" customWidth="1"/>
    <col min="7" max="7" width="8.375" style="13" customWidth="1"/>
    <col min="8" max="8" width="3.375" style="13" customWidth="1"/>
    <col min="9" max="9" width="11.00390625" style="13" customWidth="1"/>
    <col min="10" max="11" width="12.00390625" style="7" customWidth="1"/>
    <col min="12" max="16384" width="9.125" style="5" customWidth="1"/>
  </cols>
  <sheetData>
    <row r="1" spans="1:11" ht="15.75">
      <c r="A1" s="1"/>
      <c r="B1" s="8"/>
      <c r="C1" s="9"/>
      <c r="D1" s="35" t="s">
        <v>14</v>
      </c>
      <c r="E1" s="35"/>
      <c r="F1" s="35"/>
      <c r="G1" s="35"/>
      <c r="H1" s="35"/>
      <c r="I1" s="35"/>
      <c r="J1" s="35"/>
      <c r="K1" s="14"/>
    </row>
    <row r="2" spans="1:11" ht="16.5" customHeight="1">
      <c r="A2" s="1"/>
      <c r="B2" s="10"/>
      <c r="C2" s="11"/>
      <c r="D2" s="36" t="s">
        <v>70</v>
      </c>
      <c r="E2" s="36"/>
      <c r="F2" s="36"/>
      <c r="G2" s="36"/>
      <c r="H2" s="36"/>
      <c r="I2" s="36"/>
      <c r="J2" s="36"/>
      <c r="K2" s="15"/>
    </row>
    <row r="3" spans="1:11" ht="15">
      <c r="A3" s="37"/>
      <c r="B3" s="37"/>
      <c r="C3" s="3"/>
      <c r="D3" s="36" t="s">
        <v>4</v>
      </c>
      <c r="E3" s="36"/>
      <c r="F3" s="36"/>
      <c r="G3" s="36"/>
      <c r="H3" s="36"/>
      <c r="I3" s="36"/>
      <c r="J3" s="36"/>
      <c r="K3" s="15"/>
    </row>
    <row r="4" spans="1:11" ht="15">
      <c r="A4" s="2"/>
      <c r="B4" s="4"/>
      <c r="C4" s="3"/>
      <c r="D4" s="36" t="s">
        <v>71</v>
      </c>
      <c r="E4" s="36"/>
      <c r="F4" s="36"/>
      <c r="G4" s="36"/>
      <c r="H4" s="36"/>
      <c r="I4" s="36"/>
      <c r="J4" s="36"/>
      <c r="K4" s="15"/>
    </row>
    <row r="5" spans="1:11" ht="12.75" hidden="1">
      <c r="A5" s="38"/>
      <c r="B5" s="38"/>
      <c r="C5" s="38"/>
      <c r="D5" s="38"/>
      <c r="E5" s="38"/>
      <c r="F5" s="38"/>
      <c r="G5" s="38"/>
      <c r="H5" s="38"/>
      <c r="I5" s="38"/>
      <c r="J5" s="38"/>
      <c r="K5" s="16"/>
    </row>
    <row r="6" spans="1:11" ht="19.5">
      <c r="A6" s="43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17"/>
    </row>
    <row r="7" spans="1:11" ht="21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17"/>
    </row>
    <row r="8" spans="1:11" ht="19.5">
      <c r="A8" s="43"/>
      <c r="B8" s="43"/>
      <c r="C8" s="43"/>
      <c r="D8" s="43"/>
      <c r="E8" s="43"/>
      <c r="F8" s="43"/>
      <c r="G8" s="43"/>
      <c r="H8" s="43"/>
      <c r="I8" s="43"/>
      <c r="J8" s="43"/>
      <c r="K8" s="17"/>
    </row>
    <row r="9" spans="1:12" ht="54.75" customHeight="1">
      <c r="A9" s="27" t="s">
        <v>0</v>
      </c>
      <c r="B9" s="20" t="s">
        <v>8</v>
      </c>
      <c r="C9" s="39" t="s">
        <v>5</v>
      </c>
      <c r="D9" s="39"/>
      <c r="E9" s="39" t="s">
        <v>10</v>
      </c>
      <c r="F9" s="39"/>
      <c r="G9" s="39"/>
      <c r="H9" s="39" t="s">
        <v>11</v>
      </c>
      <c r="I9" s="39"/>
      <c r="J9" s="28" t="s">
        <v>63</v>
      </c>
      <c r="K9" s="28" t="s">
        <v>65</v>
      </c>
      <c r="L9" s="32" t="s">
        <v>33</v>
      </c>
    </row>
    <row r="10" spans="1:12" ht="15.75" customHeight="1">
      <c r="A10" s="29"/>
      <c r="B10" s="30" t="s">
        <v>1</v>
      </c>
      <c r="C10" s="52" t="s">
        <v>6</v>
      </c>
      <c r="D10" s="52"/>
      <c r="E10" s="52"/>
      <c r="F10" s="52"/>
      <c r="G10" s="52"/>
      <c r="H10" s="52"/>
      <c r="I10" s="52"/>
      <c r="J10" s="31">
        <f>J11</f>
        <v>249.8</v>
      </c>
      <c r="K10" s="31">
        <f>K11</f>
        <v>190.10000000000002</v>
      </c>
      <c r="L10" s="33">
        <f>K10/J10</f>
        <v>0.7610088070456366</v>
      </c>
    </row>
    <row r="11" spans="1:12" ht="24" customHeight="1">
      <c r="A11" s="21"/>
      <c r="B11" s="6" t="s">
        <v>2</v>
      </c>
      <c r="C11" s="39" t="s">
        <v>15</v>
      </c>
      <c r="D11" s="39"/>
      <c r="E11" s="39"/>
      <c r="F11" s="39"/>
      <c r="G11" s="39"/>
      <c r="H11" s="39"/>
      <c r="I11" s="39"/>
      <c r="J11" s="22">
        <f>J12+J13</f>
        <v>249.8</v>
      </c>
      <c r="K11" s="22">
        <f>K12+K13</f>
        <v>190.10000000000002</v>
      </c>
      <c r="L11" s="33">
        <f aca="true" t="shared" si="0" ref="L11:L30">K11/J11</f>
        <v>0.7610088070456366</v>
      </c>
    </row>
    <row r="12" spans="1:12" ht="98.25" customHeight="1">
      <c r="A12" s="23" t="s">
        <v>12</v>
      </c>
      <c r="B12" s="18" t="s">
        <v>34</v>
      </c>
      <c r="C12" s="41" t="s">
        <v>15</v>
      </c>
      <c r="D12" s="41"/>
      <c r="E12" s="41" t="s">
        <v>35</v>
      </c>
      <c r="F12" s="41"/>
      <c r="G12" s="41"/>
      <c r="H12" s="41" t="s">
        <v>9</v>
      </c>
      <c r="I12" s="41"/>
      <c r="J12" s="24">
        <v>53.8</v>
      </c>
      <c r="K12" s="24">
        <v>11.8</v>
      </c>
      <c r="L12" s="34">
        <f t="shared" si="0"/>
        <v>0.21933085501858737</v>
      </c>
    </row>
    <row r="13" spans="1:12" ht="89.25" customHeight="1">
      <c r="A13" s="23" t="s">
        <v>13</v>
      </c>
      <c r="B13" s="18" t="s">
        <v>36</v>
      </c>
      <c r="C13" s="41" t="s">
        <v>15</v>
      </c>
      <c r="D13" s="41"/>
      <c r="E13" s="41" t="s">
        <v>37</v>
      </c>
      <c r="F13" s="41"/>
      <c r="G13" s="41"/>
      <c r="H13" s="41" t="s">
        <v>9</v>
      </c>
      <c r="I13" s="41"/>
      <c r="J13" s="24">
        <v>196</v>
      </c>
      <c r="K13" s="24">
        <v>178.3</v>
      </c>
      <c r="L13" s="34">
        <f t="shared" si="0"/>
        <v>0.9096938775510205</v>
      </c>
    </row>
    <row r="14" spans="1:12" ht="28.5" customHeight="1">
      <c r="A14" s="23"/>
      <c r="B14" s="19" t="s">
        <v>18</v>
      </c>
      <c r="C14" s="42" t="s">
        <v>19</v>
      </c>
      <c r="D14" s="50"/>
      <c r="E14" s="5"/>
      <c r="F14" s="5"/>
      <c r="G14" s="5"/>
      <c r="H14" s="44"/>
      <c r="I14" s="46"/>
      <c r="J14" s="25">
        <f>J15</f>
        <v>166.5</v>
      </c>
      <c r="K14" s="25">
        <f>K15</f>
        <v>6.4</v>
      </c>
      <c r="L14" s="33">
        <f t="shared" si="0"/>
        <v>0.038438438438438444</v>
      </c>
    </row>
    <row r="15" spans="1:12" ht="96.75" customHeight="1">
      <c r="A15" s="23" t="s">
        <v>17</v>
      </c>
      <c r="B15" s="26" t="s">
        <v>50</v>
      </c>
      <c r="C15" s="41" t="s">
        <v>51</v>
      </c>
      <c r="D15" s="51"/>
      <c r="E15" s="41" t="s">
        <v>64</v>
      </c>
      <c r="F15" s="41"/>
      <c r="G15" s="41"/>
      <c r="H15" s="41" t="s">
        <v>9</v>
      </c>
      <c r="I15" s="41"/>
      <c r="J15" s="24">
        <v>166.5</v>
      </c>
      <c r="K15" s="24">
        <v>6.4</v>
      </c>
      <c r="L15" s="34">
        <f t="shared" si="0"/>
        <v>0.038438438438438444</v>
      </c>
    </row>
    <row r="16" spans="1:12" ht="15.75">
      <c r="A16" s="23"/>
      <c r="B16" s="19" t="s">
        <v>38</v>
      </c>
      <c r="C16" s="42" t="s">
        <v>39</v>
      </c>
      <c r="D16" s="50"/>
      <c r="E16" s="44"/>
      <c r="F16" s="45"/>
      <c r="G16" s="46"/>
      <c r="H16" s="44"/>
      <c r="I16" s="46"/>
      <c r="J16" s="25">
        <f>J17+J18+J19</f>
        <v>6007.35</v>
      </c>
      <c r="K16" s="25">
        <f>K17+K18+K19</f>
        <v>0</v>
      </c>
      <c r="L16" s="33">
        <f t="shared" si="0"/>
        <v>0</v>
      </c>
    </row>
    <row r="17" spans="1:12" ht="90.75" customHeight="1" hidden="1">
      <c r="A17" s="23"/>
      <c r="B17" s="26" t="s">
        <v>40</v>
      </c>
      <c r="C17" s="41" t="s">
        <v>41</v>
      </c>
      <c r="D17" s="51"/>
      <c r="E17" s="41" t="s">
        <v>52</v>
      </c>
      <c r="F17" s="41"/>
      <c r="G17" s="41"/>
      <c r="H17" s="41" t="s">
        <v>9</v>
      </c>
      <c r="I17" s="41"/>
      <c r="J17" s="24">
        <v>0</v>
      </c>
      <c r="K17" s="24">
        <v>0</v>
      </c>
      <c r="L17" s="34" t="e">
        <f t="shared" si="0"/>
        <v>#DIV/0!</v>
      </c>
    </row>
    <row r="18" spans="1:12" ht="63.75">
      <c r="A18" s="23"/>
      <c r="B18" s="26" t="s">
        <v>66</v>
      </c>
      <c r="C18" s="41" t="s">
        <v>42</v>
      </c>
      <c r="D18" s="51"/>
      <c r="E18" s="41" t="s">
        <v>67</v>
      </c>
      <c r="F18" s="41"/>
      <c r="G18" s="41"/>
      <c r="H18" s="41" t="s">
        <v>9</v>
      </c>
      <c r="I18" s="41"/>
      <c r="J18" s="24">
        <v>3279.49</v>
      </c>
      <c r="K18" s="24">
        <v>0</v>
      </c>
      <c r="L18" s="34">
        <f t="shared" si="0"/>
        <v>0</v>
      </c>
    </row>
    <row r="19" spans="1:12" ht="73.5" customHeight="1">
      <c r="A19" s="23"/>
      <c r="B19" s="26" t="s">
        <v>43</v>
      </c>
      <c r="C19" s="41" t="s">
        <v>42</v>
      </c>
      <c r="D19" s="51"/>
      <c r="E19" s="41" t="s">
        <v>44</v>
      </c>
      <c r="F19" s="41"/>
      <c r="G19" s="41"/>
      <c r="H19" s="41" t="s">
        <v>45</v>
      </c>
      <c r="I19" s="41"/>
      <c r="J19" s="24">
        <v>2727.86</v>
      </c>
      <c r="K19" s="24">
        <v>0</v>
      </c>
      <c r="L19" s="34">
        <f t="shared" si="0"/>
        <v>0</v>
      </c>
    </row>
    <row r="20" spans="1:12" ht="15.75">
      <c r="A20" s="23"/>
      <c r="B20" s="19" t="s">
        <v>3</v>
      </c>
      <c r="C20" s="42" t="s">
        <v>7</v>
      </c>
      <c r="D20" s="50"/>
      <c r="E20" s="44"/>
      <c r="F20" s="45"/>
      <c r="G20" s="46"/>
      <c r="H20" s="44"/>
      <c r="I20" s="46"/>
      <c r="J20" s="25">
        <f>J21</f>
        <v>500</v>
      </c>
      <c r="K20" s="25">
        <f>K21</f>
        <v>467.5</v>
      </c>
      <c r="L20" s="33">
        <f t="shared" si="0"/>
        <v>0.935</v>
      </c>
    </row>
    <row r="21" spans="1:12" ht="76.5">
      <c r="A21" s="23" t="s">
        <v>20</v>
      </c>
      <c r="B21" s="18" t="s">
        <v>16</v>
      </c>
      <c r="C21" s="41" t="s">
        <v>46</v>
      </c>
      <c r="D21" s="53"/>
      <c r="E21" s="47" t="s">
        <v>60</v>
      </c>
      <c r="F21" s="49"/>
      <c r="G21" s="48"/>
      <c r="H21" s="41" t="s">
        <v>9</v>
      </c>
      <c r="I21" s="41"/>
      <c r="J21" s="24">
        <v>500</v>
      </c>
      <c r="K21" s="24">
        <v>467.5</v>
      </c>
      <c r="L21" s="34">
        <f t="shared" si="0"/>
        <v>0.935</v>
      </c>
    </row>
    <row r="22" spans="1:12" ht="18" customHeight="1">
      <c r="A22" s="21"/>
      <c r="B22" s="19" t="s">
        <v>21</v>
      </c>
      <c r="C22" s="42" t="s">
        <v>22</v>
      </c>
      <c r="D22" s="42"/>
      <c r="E22" s="42"/>
      <c r="F22" s="42"/>
      <c r="G22" s="42"/>
      <c r="H22" s="42"/>
      <c r="I22" s="42"/>
      <c r="J22" s="25">
        <f>J23</f>
        <v>120</v>
      </c>
      <c r="K22" s="25">
        <f>K23</f>
        <v>36.26</v>
      </c>
      <c r="L22" s="33">
        <f t="shared" si="0"/>
        <v>0.30216666666666664</v>
      </c>
    </row>
    <row r="23" spans="1:12" ht="99.75" customHeight="1">
      <c r="A23" s="23" t="s">
        <v>23</v>
      </c>
      <c r="B23" s="18" t="s">
        <v>53</v>
      </c>
      <c r="C23" s="41" t="s">
        <v>24</v>
      </c>
      <c r="D23" s="41"/>
      <c r="E23" s="41" t="s">
        <v>54</v>
      </c>
      <c r="F23" s="41"/>
      <c r="G23" s="41"/>
      <c r="H23" s="41" t="s">
        <v>9</v>
      </c>
      <c r="I23" s="41"/>
      <c r="J23" s="24">
        <v>120</v>
      </c>
      <c r="K23" s="24">
        <v>36.26</v>
      </c>
      <c r="L23" s="34">
        <f t="shared" si="0"/>
        <v>0.30216666666666664</v>
      </c>
    </row>
    <row r="24" spans="1:12" ht="29.25" customHeight="1">
      <c r="A24" s="21"/>
      <c r="B24" s="19" t="s">
        <v>25</v>
      </c>
      <c r="C24" s="42" t="s">
        <v>26</v>
      </c>
      <c r="D24" s="42"/>
      <c r="E24" s="42"/>
      <c r="F24" s="42"/>
      <c r="G24" s="42"/>
      <c r="H24" s="42"/>
      <c r="I24" s="42"/>
      <c r="J24" s="25">
        <f>J25+J26+J27</f>
        <v>1844</v>
      </c>
      <c r="K24" s="25">
        <f>K25+K26+K27</f>
        <v>154.75</v>
      </c>
      <c r="L24" s="33">
        <f t="shared" si="0"/>
        <v>0.08392082429501084</v>
      </c>
    </row>
    <row r="25" spans="1:12" ht="60.75" customHeight="1">
      <c r="A25" s="23" t="s">
        <v>27</v>
      </c>
      <c r="B25" s="18" t="s">
        <v>55</v>
      </c>
      <c r="C25" s="41" t="s">
        <v>28</v>
      </c>
      <c r="D25" s="41"/>
      <c r="E25" s="41" t="s">
        <v>56</v>
      </c>
      <c r="F25" s="41"/>
      <c r="G25" s="41"/>
      <c r="H25" s="41" t="s">
        <v>9</v>
      </c>
      <c r="I25" s="41"/>
      <c r="J25" s="24">
        <v>120</v>
      </c>
      <c r="K25" s="24">
        <v>54.75</v>
      </c>
      <c r="L25" s="34">
        <f>K25/J25</f>
        <v>0.45625</v>
      </c>
    </row>
    <row r="26" spans="1:12" ht="91.5" customHeight="1">
      <c r="A26" s="23" t="s">
        <v>31</v>
      </c>
      <c r="B26" s="18" t="s">
        <v>61</v>
      </c>
      <c r="C26" s="41" t="s">
        <v>28</v>
      </c>
      <c r="D26" s="41"/>
      <c r="E26" s="41" t="s">
        <v>62</v>
      </c>
      <c r="F26" s="41"/>
      <c r="G26" s="41"/>
      <c r="H26" s="41" t="s">
        <v>9</v>
      </c>
      <c r="I26" s="41"/>
      <c r="J26" s="24">
        <v>100</v>
      </c>
      <c r="K26" s="24">
        <v>100</v>
      </c>
      <c r="L26" s="34">
        <f t="shared" si="0"/>
        <v>1</v>
      </c>
    </row>
    <row r="27" spans="1:12" ht="93.75" customHeight="1">
      <c r="A27" s="23" t="s">
        <v>48</v>
      </c>
      <c r="B27" s="18" t="s">
        <v>69</v>
      </c>
      <c r="C27" s="41" t="s">
        <v>28</v>
      </c>
      <c r="D27" s="41"/>
      <c r="E27" s="41" t="s">
        <v>44</v>
      </c>
      <c r="F27" s="41"/>
      <c r="G27" s="41"/>
      <c r="H27" s="41" t="s">
        <v>47</v>
      </c>
      <c r="I27" s="41"/>
      <c r="J27" s="24">
        <v>1624</v>
      </c>
      <c r="K27" s="24">
        <v>0</v>
      </c>
      <c r="L27" s="34">
        <f t="shared" si="0"/>
        <v>0</v>
      </c>
    </row>
    <row r="28" spans="1:12" ht="30" customHeight="1">
      <c r="A28" s="21"/>
      <c r="B28" s="19" t="s">
        <v>29</v>
      </c>
      <c r="C28" s="42" t="s">
        <v>30</v>
      </c>
      <c r="D28" s="42"/>
      <c r="E28" s="42"/>
      <c r="F28" s="42"/>
      <c r="G28" s="42"/>
      <c r="H28" s="42"/>
      <c r="I28" s="42"/>
      <c r="J28" s="25">
        <f>J29</f>
        <v>170</v>
      </c>
      <c r="K28" s="25">
        <f>K29</f>
        <v>50.74</v>
      </c>
      <c r="L28" s="33">
        <f t="shared" si="0"/>
        <v>0.29847058823529415</v>
      </c>
    </row>
    <row r="29" spans="1:12" ht="92.25" customHeight="1">
      <c r="A29" s="23" t="s">
        <v>49</v>
      </c>
      <c r="B29" s="18" t="s">
        <v>57</v>
      </c>
      <c r="C29" s="41" t="s">
        <v>32</v>
      </c>
      <c r="D29" s="41"/>
      <c r="E29" s="41" t="s">
        <v>58</v>
      </c>
      <c r="F29" s="41"/>
      <c r="G29" s="41"/>
      <c r="H29" s="41" t="s">
        <v>9</v>
      </c>
      <c r="I29" s="41"/>
      <c r="J29" s="24">
        <v>170</v>
      </c>
      <c r="K29" s="24">
        <v>50.74</v>
      </c>
      <c r="L29" s="34">
        <f t="shared" si="0"/>
        <v>0.29847058823529415</v>
      </c>
    </row>
    <row r="30" spans="1:12" ht="45.75" customHeight="1">
      <c r="A30" s="39" t="s">
        <v>59</v>
      </c>
      <c r="B30" s="39"/>
      <c r="C30" s="40"/>
      <c r="D30" s="40"/>
      <c r="E30" s="40"/>
      <c r="F30" s="40"/>
      <c r="G30" s="40"/>
      <c r="H30" s="40"/>
      <c r="I30" s="40"/>
      <c r="J30" s="22">
        <f>J10+J14+J16+J20+J22+J24+J28</f>
        <v>9057.650000000001</v>
      </c>
      <c r="K30" s="22">
        <f>K10+K14+K16+K20+K22+K24+K28</f>
        <v>905.75</v>
      </c>
      <c r="L30" s="33">
        <f t="shared" si="0"/>
        <v>0.09999834394130927</v>
      </c>
    </row>
  </sheetData>
  <sheetProtection/>
  <mergeCells count="73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A30:B30"/>
    <mergeCell ref="C30:D30"/>
    <mergeCell ref="E30:G30"/>
    <mergeCell ref="H30:I30"/>
    <mergeCell ref="C28:D28"/>
    <mergeCell ref="E28:G28"/>
    <mergeCell ref="H28:I28"/>
    <mergeCell ref="C29:D29"/>
    <mergeCell ref="E29:G29"/>
    <mergeCell ref="H29:I29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2013-07-22T12:26:12Z</cp:lastPrinted>
  <dcterms:created xsi:type="dcterms:W3CDTF">2007-10-30T20:38:49Z</dcterms:created>
  <dcterms:modified xsi:type="dcterms:W3CDTF">2013-07-23T11:11:47Z</dcterms:modified>
  <cp:category/>
  <cp:version/>
  <cp:contentType/>
  <cp:contentStatus/>
</cp:coreProperties>
</file>