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firstSheet="2" activeTab="2"/>
  </bookViews>
  <sheets>
    <sheet name=" 2008" sheetId="1" r:id="rId1"/>
    <sheet name="1кв2009" sheetId="2" r:id="rId2"/>
    <sheet name="1 полуг 2014" sheetId="3" r:id="rId3"/>
  </sheets>
  <definedNames/>
  <calcPr fullCalcOnLoad="1"/>
</workbook>
</file>

<file path=xl/sharedStrings.xml><?xml version="1.0" encoding="utf-8"?>
<sst xmlns="http://schemas.openxmlformats.org/spreadsheetml/2006/main" count="75" uniqueCount="43">
  <si>
    <t>Межбюджетные трансферты,</t>
  </si>
  <si>
    <t>ВСЕГО:</t>
  </si>
  <si>
    <t>к Решению Совета депутатов</t>
  </si>
  <si>
    <t>Приложение   3</t>
  </si>
  <si>
    <t>МО Войсковицкое сельское поселение</t>
  </si>
  <si>
    <t xml:space="preserve">Субвенции бюджетам поселений на осуществление  первичного  воинского учета на территориях, где отсутствуют  военные комиссариаты из бюджета Ленинградской области </t>
  </si>
  <si>
    <t xml:space="preserve">Дотации бюджетам поселений на выравнивание  бюджетной обеспеченности из бюджета Ленинградской области </t>
  </si>
  <si>
    <t>Дотации бюджетам поселений на выравнивание бюджетной обеспеченности из бюджета ГМР</t>
  </si>
  <si>
    <t>Наименование межбюджетных трансфертов</t>
  </si>
  <si>
    <t>% исполнения</t>
  </si>
  <si>
    <t>Утверждено на 2008 год (тыс.руб.)</t>
  </si>
  <si>
    <t>Прочие субсидии бюджетам поселений</t>
  </si>
  <si>
    <t>от __.__.2009г. №___</t>
  </si>
  <si>
    <t>Исполнено за  2008 год             (тыс. руб.)</t>
  </si>
  <si>
    <t>Межбюджетные трансферты, передаваемые бюджетам  муниципальных образований на осуществление части  полномочий  по решению вопросов  местного значения   в соответствии с заключенными соглашениями</t>
  </si>
  <si>
    <t>Прочие межбюджетные трансферты, передаваемые бюджетам  поселений</t>
  </si>
  <si>
    <t>получаемые из других бюджетов в бюджет муниципального образования Войсковицкое сельское поселение за 2008 год</t>
  </si>
  <si>
    <t>от __.04.2009г. №___</t>
  </si>
  <si>
    <t>Код бюджетной классификации</t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</si>
  <si>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</si>
  <si>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</si>
  <si>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</si>
  <si>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2 02 02999 10 0000 151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</si>
  <si>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</si>
  <si>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</si>
  <si>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</si>
  <si>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</si>
  <si>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Утверждено на 2009 год (тыс.руб.)</t>
  </si>
  <si>
    <t>Исполнено за  1 квартал 2009 года             (тыс. руб.)</t>
  </si>
  <si>
    <t>получаемые из других бюджетов в бюджет муниципального образования Войсковицкое сельское поселение за 1 квартал 2009 года</t>
  </si>
  <si>
    <t>2 02 04999 10 0000 151</t>
  </si>
  <si>
    <t>Прочие межбюджетные трансферты,передаваемые бюджетам поселений</t>
  </si>
  <si>
    <t>Утверждено на 2014 год (тыс.руб.)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</si>
  <si>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</si>
  <si>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</si>
  <si>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2 18 05010 10 0000 180</t>
  </si>
  <si>
    <t>Доходы бюджетов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</si>
  <si>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</si>
  <si>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</si>
  <si>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получаемые из других бюджетов в бюджет муниципального образования Войсковицкое сельское поселение за 1 полугодие 2014 года</t>
  </si>
  <si>
    <t>Исполнено за   1 полугодие 2014 года            (тыс. руб.)</t>
  </si>
  <si>
    <t>2 02 02216 10 0000 151</t>
  </si>
  <si>
    <t>от 06.08.2014г. №24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</si>
</sst>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%"/>
    <numFmt numFmtId="171" formatCode="_-* #,##0.00_р_._-;\-* #,##0.00_р_._-;_-* \-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2" fontId="2" fillId="0" borderId="11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 wrapText="1"/>
    </xf>
    <xf numFmtId="170" fontId="7" fillId="0" borderId="11" xfId="0" applyNumberFormat="1" applyFont="1" applyBorder="1" applyAlignment="1">
      <alignment vertical="center"/>
    </xf>
    <xf numFmtId="43" fontId="2" fillId="0" borderId="11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 wrapText="1"/>
    </xf>
    <xf numFmtId="2" fontId="7" fillId="0" borderId="12" xfId="0" applyNumberFormat="1" applyFont="1" applyBorder="1" applyAlignment="1">
      <alignment vertical="center" wrapText="1"/>
    </xf>
    <xf numFmtId="2" fontId="5" fillId="0" borderId="12" xfId="0" applyNumberFormat="1" applyFont="1" applyBorder="1" applyAlignment="1">
      <alignment vertic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wrapText="1"/>
    </xf>
    <xf numFmtId="2" fontId="2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left" vertical="center" wrapText="1"/>
    </xf>
    <xf numFmtId="170" fontId="2" fillId="0" borderId="14" xfId="0" applyNumberFormat="1" applyFont="1" applyBorder="1" applyAlignment="1">
      <alignment horizontal="center" wrapText="1"/>
    </xf>
    <xf numFmtId="2" fontId="5" fillId="0" borderId="21" xfId="0" applyNumberFormat="1" applyFont="1" applyBorder="1" applyAlignment="1">
      <alignment horizontal="center" vertical="center" wrapText="1"/>
    </xf>
    <xf numFmtId="170" fontId="2" fillId="0" borderId="15" xfId="0" applyNumberFormat="1" applyFont="1" applyBorder="1" applyAlignment="1">
      <alignment horizontal="center" wrapText="1"/>
    </xf>
    <xf numFmtId="170" fontId="2" fillId="0" borderId="22" xfId="0" applyNumberFormat="1" applyFont="1" applyBorder="1" applyAlignment="1">
      <alignment horizontal="center" wrapText="1"/>
    </xf>
    <xf numFmtId="170" fontId="3" fillId="0" borderId="12" xfId="0" applyNumberFormat="1" applyFont="1" applyBorder="1" applyAlignment="1">
      <alignment horizontal="center" wrapText="1"/>
    </xf>
    <xf numFmtId="43" fontId="2" fillId="0" borderId="14" xfId="0" applyNumberFormat="1" applyFont="1" applyBorder="1" applyAlignment="1">
      <alignment horizontal="center" wrapText="1"/>
    </xf>
    <xf numFmtId="43" fontId="2" fillId="0" borderId="15" xfId="0" applyNumberFormat="1" applyFont="1" applyBorder="1" applyAlignment="1">
      <alignment horizontal="center"/>
    </xf>
    <xf numFmtId="43" fontId="2" fillId="0" borderId="22" xfId="0" applyNumberFormat="1" applyFont="1" applyBorder="1" applyAlignment="1">
      <alignment horizontal="center"/>
    </xf>
    <xf numFmtId="43" fontId="3" fillId="0" borderId="23" xfId="0" applyNumberFormat="1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wrapText="1"/>
    </xf>
    <xf numFmtId="0" fontId="8" fillId="0" borderId="24" xfId="0" applyFont="1" applyBorder="1" applyAlignment="1">
      <alignment/>
    </xf>
    <xf numFmtId="0" fontId="8" fillId="0" borderId="24" xfId="0" applyFont="1" applyBorder="1" applyAlignment="1">
      <alignment wrapText="1"/>
    </xf>
    <xf numFmtId="171" fontId="2" fillId="0" borderId="24" xfId="0" applyNumberFormat="1" applyFont="1" applyFill="1" applyBorder="1" applyAlignment="1">
      <alignment horizontal="center"/>
    </xf>
    <xf numFmtId="171" fontId="2" fillId="33" borderId="24" xfId="0" applyNumberFormat="1" applyFont="1" applyFill="1" applyBorder="1" applyAlignment="1">
      <alignment horizontal="center"/>
    </xf>
    <xf numFmtId="171" fontId="2" fillId="0" borderId="24" xfId="0" applyNumberFormat="1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wrapText="1"/>
    </xf>
    <xf numFmtId="171" fontId="2" fillId="0" borderId="25" xfId="0" applyNumberFormat="1" applyFont="1" applyBorder="1" applyAlignment="1">
      <alignment horizontal="center"/>
    </xf>
    <xf numFmtId="2" fontId="1" fillId="0" borderId="0" xfId="0" applyNumberFormat="1" applyFont="1" applyAlignment="1">
      <alignment vertical="center"/>
    </xf>
    <xf numFmtId="2" fontId="5" fillId="0" borderId="10" xfId="0" applyNumberFormat="1" applyFont="1" applyBorder="1" applyAlignment="1">
      <alignment vertical="center" wrapText="1"/>
    </xf>
    <xf numFmtId="43" fontId="5" fillId="0" borderId="10" xfId="0" applyNumberFormat="1" applyFont="1" applyBorder="1" applyAlignment="1">
      <alignment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2">
      <selection activeCell="A2" sqref="A1:IV16384"/>
    </sheetView>
  </sheetViews>
  <sheetFormatPr defaultColWidth="9.00390625" defaultRowHeight="12.75"/>
  <cols>
    <col min="1" max="1" width="54.25390625" style="3" customWidth="1"/>
    <col min="2" max="2" width="15.875" style="3" customWidth="1"/>
    <col min="3" max="3" width="14.125" style="3" customWidth="1"/>
    <col min="4" max="4" width="13.625" style="3" customWidth="1"/>
    <col min="5" max="16384" width="9.125" style="3" customWidth="1"/>
  </cols>
  <sheetData>
    <row r="1" spans="1:4" ht="12.75">
      <c r="A1" s="52" t="s">
        <v>3</v>
      </c>
      <c r="B1" s="52"/>
      <c r="C1" s="52"/>
      <c r="D1" s="52"/>
    </row>
    <row r="2" spans="1:4" ht="12.75">
      <c r="A2" s="53" t="s">
        <v>2</v>
      </c>
      <c r="B2" s="53"/>
      <c r="C2" s="53"/>
      <c r="D2" s="53"/>
    </row>
    <row r="3" spans="1:4" ht="12.75">
      <c r="A3" s="53" t="s">
        <v>4</v>
      </c>
      <c r="B3" s="53"/>
      <c r="C3" s="53"/>
      <c r="D3" s="53"/>
    </row>
    <row r="4" spans="1:4" ht="12.75">
      <c r="A4" s="53" t="s">
        <v>12</v>
      </c>
      <c r="B4" s="53"/>
      <c r="C4" s="53"/>
      <c r="D4" s="53"/>
    </row>
    <row r="7" spans="1:6" ht="18.75">
      <c r="A7" s="50" t="s">
        <v>0</v>
      </c>
      <c r="B7" s="50"/>
      <c r="C7" s="50"/>
      <c r="D7" s="50"/>
      <c r="F7" s="7"/>
    </row>
    <row r="8" spans="1:4" ht="39" customHeight="1">
      <c r="A8" s="51" t="s">
        <v>16</v>
      </c>
      <c r="B8" s="51"/>
      <c r="C8" s="51"/>
      <c r="D8" s="51"/>
    </row>
    <row r="9" ht="13.5" thickBot="1"/>
    <row r="10" spans="1:4" ht="48" thickBot="1">
      <c r="A10" s="6" t="s">
        <v>8</v>
      </c>
      <c r="B10" s="8" t="s">
        <v>10</v>
      </c>
      <c r="C10" s="8" t="s">
        <v>13</v>
      </c>
      <c r="D10" s="8" t="s">
        <v>9</v>
      </c>
    </row>
    <row r="11" spans="1:4" s="4" customFormat="1" ht="47.25">
      <c r="A11" s="5" t="s">
        <v>6</v>
      </c>
      <c r="B11" s="10">
        <v>4227.8</v>
      </c>
      <c r="C11" s="11">
        <v>4227.8</v>
      </c>
      <c r="D11" s="9">
        <f aca="true" t="shared" si="0" ref="D11:D17">C11/B11</f>
        <v>1</v>
      </c>
    </row>
    <row r="12" spans="1:4" s="4" customFormat="1" ht="31.5">
      <c r="A12" s="1" t="s">
        <v>7</v>
      </c>
      <c r="B12" s="12">
        <v>8293.2</v>
      </c>
      <c r="C12" s="13">
        <v>8293.2</v>
      </c>
      <c r="D12" s="9">
        <f t="shared" si="0"/>
        <v>1</v>
      </c>
    </row>
    <row r="13" spans="1:4" s="4" customFormat="1" ht="15.75">
      <c r="A13" s="1" t="s">
        <v>11</v>
      </c>
      <c r="B13" s="12">
        <v>3320</v>
      </c>
      <c r="C13" s="13">
        <v>3316.12</v>
      </c>
      <c r="D13" s="9">
        <f t="shared" si="0"/>
        <v>0.9988313253012048</v>
      </c>
    </row>
    <row r="14" spans="1:4" s="4" customFormat="1" ht="63">
      <c r="A14" s="1" t="s">
        <v>5</v>
      </c>
      <c r="B14" s="12">
        <v>254.1</v>
      </c>
      <c r="C14" s="13">
        <v>254.1</v>
      </c>
      <c r="D14" s="9">
        <f t="shared" si="0"/>
        <v>1</v>
      </c>
    </row>
    <row r="15" spans="1:4" s="4" customFormat="1" ht="78.75">
      <c r="A15" s="1" t="s">
        <v>14</v>
      </c>
      <c r="B15" s="12">
        <v>8.4</v>
      </c>
      <c r="C15" s="13">
        <v>8.4</v>
      </c>
      <c r="D15" s="9">
        <f t="shared" si="0"/>
        <v>1</v>
      </c>
    </row>
    <row r="16" spans="1:4" s="4" customFormat="1" ht="31.5">
      <c r="A16" s="1" t="s">
        <v>15</v>
      </c>
      <c r="B16" s="12">
        <v>23</v>
      </c>
      <c r="C16" s="13">
        <v>23</v>
      </c>
      <c r="D16" s="9">
        <f>C16/B16</f>
        <v>1</v>
      </c>
    </row>
    <row r="17" spans="1:4" ht="24.75" customHeight="1">
      <c r="A17" s="2" t="s">
        <v>1</v>
      </c>
      <c r="B17" s="14">
        <f>B11+B12+B13+B14+B15+B16</f>
        <v>16126.5</v>
      </c>
      <c r="C17" s="14">
        <f>C11+C12+C13+C14+C15+C16</f>
        <v>16122.619999999999</v>
      </c>
      <c r="D17" s="9">
        <f t="shared" si="0"/>
        <v>0.9997594022261495</v>
      </c>
    </row>
  </sheetData>
  <sheetProtection/>
  <mergeCells count="6">
    <mergeCell ref="A7:D7"/>
    <mergeCell ref="A8:D8"/>
    <mergeCell ref="A1:D1"/>
    <mergeCell ref="A2:D2"/>
    <mergeCell ref="A3:D3"/>
    <mergeCell ref="A4:D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7">
      <selection activeCell="A7" sqref="A1:IV16384"/>
    </sheetView>
  </sheetViews>
  <sheetFormatPr defaultColWidth="9.00390625" defaultRowHeight="12.75"/>
  <cols>
    <col min="1" max="1" width="21.75390625" style="3" customWidth="1"/>
    <col min="2" max="2" width="54.25390625" style="3" customWidth="1"/>
    <col min="3" max="3" width="15.875" style="3" customWidth="1"/>
    <col min="4" max="4" width="11.75390625" style="3" customWidth="1"/>
    <col min="5" max="5" width="13.625" style="3" customWidth="1"/>
    <col min="6" max="16384" width="9.125" style="3" customWidth="1"/>
  </cols>
  <sheetData>
    <row r="1" spans="2:5" ht="12.75">
      <c r="B1" s="52" t="s">
        <v>3</v>
      </c>
      <c r="C1" s="52"/>
      <c r="D1" s="52"/>
      <c r="E1" s="52"/>
    </row>
    <row r="2" spans="2:5" ht="12.75">
      <c r="B2" s="53" t="s">
        <v>2</v>
      </c>
      <c r="C2" s="53"/>
      <c r="D2" s="53"/>
      <c r="E2" s="53"/>
    </row>
    <row r="3" spans="2:5" ht="12.75">
      <c r="B3" s="53" t="s">
        <v>4</v>
      </c>
      <c r="C3" s="53"/>
      <c r="D3" s="53"/>
      <c r="E3" s="53"/>
    </row>
    <row r="4" spans="2:5" ht="12.75">
      <c r="B4" s="53" t="s">
        <v>17</v>
      </c>
      <c r="C4" s="53"/>
      <c r="D4" s="53"/>
      <c r="E4" s="53"/>
    </row>
    <row r="7" spans="2:7" ht="18.75">
      <c r="B7" s="50" t="s">
        <v>0</v>
      </c>
      <c r="C7" s="50"/>
      <c r="D7" s="50"/>
      <c r="E7" s="50"/>
      <c r="G7" s="7"/>
    </row>
    <row r="8" spans="2:5" ht="39" customHeight="1">
      <c r="B8" s="51" t="s">
        <v>29</v>
      </c>
      <c r="C8" s="51"/>
      <c r="D8" s="51"/>
      <c r="E8" s="51"/>
    </row>
    <row r="9" ht="13.5" thickBot="1"/>
    <row r="10" spans="1:8" ht="69.75" customHeight="1" thickBot="1">
      <c r="A10" s="16" t="s">
        <v>18</v>
      </c>
      <c r="B10" s="17" t="s">
        <v>8</v>
      </c>
      <c r="C10" s="26" t="s">
        <v>27</v>
      </c>
      <c r="D10" s="26" t="s">
        <v>28</v>
      </c>
      <c r="E10" s="26" t="s">
        <v>9</v>
      </c>
      <c r="H10" s="15"/>
    </row>
    <row r="11" spans="1:5" s="4" customFormat="1" ht="30">
      <c r="A11" s="18" t="s">
        <v>19</v>
      </c>
      <c r="B11" s="20" t="s">
        <v>20</v>
      </c>
      <c r="C11" s="30">
        <v>2663.2</v>
      </c>
      <c r="D11" s="30">
        <v>399.48</v>
      </c>
      <c r="E11" s="25">
        <f aca="true" t="shared" si="0" ref="E11:E16">D11/C11</f>
        <v>0.15000000000000002</v>
      </c>
    </row>
    <row r="12" spans="1:5" s="4" customFormat="1" ht="30">
      <c r="A12" s="19" t="s">
        <v>19</v>
      </c>
      <c r="B12" s="20" t="s">
        <v>21</v>
      </c>
      <c r="C12" s="31">
        <v>481.8</v>
      </c>
      <c r="D12" s="31">
        <v>72</v>
      </c>
      <c r="E12" s="27">
        <f t="shared" si="0"/>
        <v>0.149439601494396</v>
      </c>
    </row>
    <row r="13" spans="1:5" s="4" customFormat="1" ht="15.75" hidden="1">
      <c r="A13" s="19" t="s">
        <v>22</v>
      </c>
      <c r="B13" s="20" t="s">
        <v>11</v>
      </c>
      <c r="C13" s="31"/>
      <c r="D13" s="31"/>
      <c r="E13" s="27" t="e">
        <f t="shared" si="0"/>
        <v>#DIV/0!</v>
      </c>
    </row>
    <row r="14" spans="1:5" s="4" customFormat="1" ht="45">
      <c r="A14" s="19" t="s">
        <v>23</v>
      </c>
      <c r="B14" s="20" t="s">
        <v>24</v>
      </c>
      <c r="C14" s="31">
        <v>266.4</v>
      </c>
      <c r="D14" s="31">
        <v>266.4</v>
      </c>
      <c r="E14" s="27">
        <f t="shared" si="0"/>
        <v>1</v>
      </c>
    </row>
    <row r="15" spans="1:5" s="4" customFormat="1" ht="75.75" thickBot="1">
      <c r="A15" s="21" t="s">
        <v>25</v>
      </c>
      <c r="B15" s="22" t="s">
        <v>26</v>
      </c>
      <c r="C15" s="32">
        <v>9.8</v>
      </c>
      <c r="D15" s="32">
        <v>2.4</v>
      </c>
      <c r="E15" s="28">
        <f t="shared" si="0"/>
        <v>0.24489795918367344</v>
      </c>
    </row>
    <row r="16" spans="1:5" s="4" customFormat="1" ht="16.5" thickBot="1">
      <c r="A16" s="23"/>
      <c r="B16" s="24" t="s">
        <v>1</v>
      </c>
      <c r="C16" s="33">
        <f>C11+C12+C13+C14+C15</f>
        <v>3421.2000000000003</v>
      </c>
      <c r="D16" s="33">
        <f>D11+D12+D13+D14+D15</f>
        <v>740.28</v>
      </c>
      <c r="E16" s="29">
        <f t="shared" si="0"/>
        <v>0.21638021746755523</v>
      </c>
    </row>
  </sheetData>
  <sheetProtection/>
  <mergeCells count="6">
    <mergeCell ref="B7:E7"/>
    <mergeCell ref="B8:E8"/>
    <mergeCell ref="B1:E1"/>
    <mergeCell ref="B2:E2"/>
    <mergeCell ref="B3:E3"/>
    <mergeCell ref="B4:E4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">
      <selection activeCell="B4" sqref="B4:E4"/>
    </sheetView>
  </sheetViews>
  <sheetFormatPr defaultColWidth="9.00390625" defaultRowHeight="12.75"/>
  <cols>
    <col min="1" max="1" width="20.625" style="3" customWidth="1"/>
    <col min="2" max="2" width="39.875" style="3" customWidth="1"/>
    <col min="3" max="3" width="12.75390625" style="3" customWidth="1"/>
    <col min="4" max="4" width="12.375" style="3" bestFit="1" customWidth="1"/>
    <col min="5" max="5" width="9.75390625" style="3" customWidth="1"/>
    <col min="6" max="16384" width="9.125" style="3" customWidth="1"/>
  </cols>
  <sheetData>
    <row r="1" spans="1:5" ht="12.75">
      <c r="A1" s="47"/>
      <c r="B1" s="52" t="s">
        <v>3</v>
      </c>
      <c r="C1" s="52"/>
      <c r="D1" s="52"/>
      <c r="E1" s="52"/>
    </row>
    <row r="2" spans="1:5" ht="12.75">
      <c r="A2" s="47"/>
      <c r="B2" s="53" t="s">
        <v>2</v>
      </c>
      <c r="C2" s="53"/>
      <c r="D2" s="53"/>
      <c r="E2" s="53"/>
    </row>
    <row r="3" spans="1:5" ht="12.75">
      <c r="A3" s="47"/>
      <c r="B3" s="53" t="s">
        <v>4</v>
      </c>
      <c r="C3" s="53"/>
      <c r="D3" s="53"/>
      <c r="E3" s="53"/>
    </row>
    <row r="4" spans="1:5" ht="12.75">
      <c r="A4" s="47"/>
      <c r="B4" s="53" t="s">
        <v>42</v>
      </c>
      <c r="C4" s="53"/>
      <c r="D4" s="53"/>
      <c r="E4" s="53"/>
    </row>
    <row r="5" spans="1:5" ht="12.75">
      <c r="A5" s="47"/>
      <c r="B5" s="47"/>
      <c r="C5" s="47"/>
      <c r="D5" s="47"/>
      <c r="E5" s="47"/>
    </row>
    <row r="6" spans="1:5" ht="12.75">
      <c r="A6" s="47"/>
      <c r="B6" s="47"/>
      <c r="C6" s="47"/>
      <c r="D6" s="47"/>
      <c r="E6" s="47"/>
    </row>
    <row r="7" spans="1:7" ht="18.75">
      <c r="A7" s="47"/>
      <c r="B7" s="50" t="s">
        <v>0</v>
      </c>
      <c r="C7" s="50"/>
      <c r="D7" s="50"/>
      <c r="E7" s="50"/>
      <c r="G7" s="7"/>
    </row>
    <row r="8" spans="1:5" ht="66.75" customHeight="1">
      <c r="A8" s="47"/>
      <c r="B8" s="51" t="s">
        <v>39</v>
      </c>
      <c r="C8" s="51"/>
      <c r="D8" s="51"/>
      <c r="E8" s="51"/>
    </row>
    <row r="9" spans="1:5" ht="40.5" customHeight="1" hidden="1">
      <c r="A9" s="47"/>
      <c r="B9" s="47"/>
      <c r="C9" s="47"/>
      <c r="D9" s="47"/>
      <c r="E9" s="47"/>
    </row>
    <row r="10" spans="1:8" ht="51">
      <c r="A10" s="48" t="s">
        <v>18</v>
      </c>
      <c r="B10" s="35" t="s">
        <v>8</v>
      </c>
      <c r="C10" s="36" t="s">
        <v>32</v>
      </c>
      <c r="D10" s="36" t="s">
        <v>40</v>
      </c>
      <c r="E10" s="36" t="s">
        <v>9</v>
      </c>
      <c r="H10" s="15"/>
    </row>
    <row r="11" spans="1:5" s="4" customFormat="1" ht="45" hidden="1">
      <c r="A11" s="39" t="s">
        <v>19</v>
      </c>
      <c r="B11" s="40" t="s">
        <v>20</v>
      </c>
      <c r="C11" s="41">
        <v>0</v>
      </c>
      <c r="D11" s="41">
        <v>0</v>
      </c>
      <c r="E11" s="34" t="e">
        <f aca="true" t="shared" si="0" ref="E11:E23">D11/C11</f>
        <v>#DIV/0!</v>
      </c>
    </row>
    <row r="12" spans="1:5" s="4" customFormat="1" ht="45.75" customHeight="1" hidden="1">
      <c r="A12" s="39" t="s">
        <v>19</v>
      </c>
      <c r="B12" s="40" t="s">
        <v>21</v>
      </c>
      <c r="C12" s="41">
        <v>0</v>
      </c>
      <c r="D12" s="41">
        <v>0</v>
      </c>
      <c r="E12" s="34" t="e">
        <f t="shared" si="0"/>
        <v>#DIV/0!</v>
      </c>
    </row>
    <row r="13" spans="1:5" s="4" customFormat="1" ht="45">
      <c r="A13" s="39" t="s">
        <v>19</v>
      </c>
      <c r="B13" s="40" t="s">
        <v>20</v>
      </c>
      <c r="C13" s="41">
        <v>5566.6</v>
      </c>
      <c r="D13" s="41">
        <v>3061.63</v>
      </c>
      <c r="E13" s="34">
        <f t="shared" si="0"/>
        <v>0.5499999999999999</v>
      </c>
    </row>
    <row r="14" spans="1:5" s="4" customFormat="1" ht="45">
      <c r="A14" s="39" t="s">
        <v>19</v>
      </c>
      <c r="B14" s="40" t="s">
        <v>21</v>
      </c>
      <c r="C14" s="41">
        <v>703.7</v>
      </c>
      <c r="D14" s="41">
        <v>351.84</v>
      </c>
      <c r="E14" s="34">
        <f t="shared" si="0"/>
        <v>0.4999857893988915</v>
      </c>
    </row>
    <row r="15" spans="1:5" s="4" customFormat="1" ht="15.75">
      <c r="A15" s="39" t="s">
        <v>41</v>
      </c>
      <c r="B15" s="40" t="s">
        <v>11</v>
      </c>
      <c r="C15" s="41">
        <v>642.65</v>
      </c>
      <c r="D15" s="41">
        <v>642.65</v>
      </c>
      <c r="E15" s="34">
        <f>D15/C15</f>
        <v>1</v>
      </c>
    </row>
    <row r="16" spans="1:5" s="4" customFormat="1" ht="15.75">
      <c r="A16" s="39" t="s">
        <v>22</v>
      </c>
      <c r="B16" s="40" t="s">
        <v>11</v>
      </c>
      <c r="C16" s="41">
        <v>3266.88</v>
      </c>
      <c r="D16" s="41">
        <v>266.88</v>
      </c>
      <c r="E16" s="34">
        <f t="shared" si="0"/>
        <v>0.08169262415515721</v>
      </c>
    </row>
    <row r="17" spans="1:5" s="4" customFormat="1" ht="59.25" customHeight="1">
      <c r="A17" s="39" t="s">
        <v>23</v>
      </c>
      <c r="B17" s="40" t="s">
        <v>24</v>
      </c>
      <c r="C17" s="42">
        <v>399.44</v>
      </c>
      <c r="D17" s="42">
        <v>399.44</v>
      </c>
      <c r="E17" s="34">
        <f t="shared" si="0"/>
        <v>1</v>
      </c>
    </row>
    <row r="18" spans="1:5" ht="45">
      <c r="A18" s="39" t="s">
        <v>33</v>
      </c>
      <c r="B18" s="40" t="s">
        <v>34</v>
      </c>
      <c r="C18" s="42">
        <v>1</v>
      </c>
      <c r="D18" s="42">
        <v>1</v>
      </c>
      <c r="E18" s="34">
        <f t="shared" si="0"/>
        <v>1</v>
      </c>
    </row>
    <row r="19" spans="1:5" ht="105">
      <c r="A19" s="39" t="s">
        <v>25</v>
      </c>
      <c r="B19" s="40" t="s">
        <v>26</v>
      </c>
      <c r="C19" s="43">
        <v>39.3</v>
      </c>
      <c r="D19" s="43">
        <v>19.64</v>
      </c>
      <c r="E19" s="34">
        <f t="shared" si="0"/>
        <v>0.4997455470737914</v>
      </c>
    </row>
    <row r="20" spans="1:5" ht="45">
      <c r="A20" s="44" t="s">
        <v>30</v>
      </c>
      <c r="B20" s="45" t="s">
        <v>31</v>
      </c>
      <c r="C20" s="46">
        <v>533.21</v>
      </c>
      <c r="D20" s="46">
        <v>300</v>
      </c>
      <c r="E20" s="34">
        <f t="shared" si="0"/>
        <v>0.5626301082125241</v>
      </c>
    </row>
    <row r="21" spans="1:5" ht="75">
      <c r="A21" s="44" t="s">
        <v>35</v>
      </c>
      <c r="B21" s="45" t="s">
        <v>36</v>
      </c>
      <c r="C21" s="46">
        <v>0</v>
      </c>
      <c r="D21" s="46">
        <v>8.87</v>
      </c>
      <c r="E21" s="34"/>
    </row>
    <row r="22" spans="1:5" ht="60">
      <c r="A22" s="44" t="s">
        <v>37</v>
      </c>
      <c r="B22" s="45" t="s">
        <v>38</v>
      </c>
      <c r="C22" s="46">
        <v>0</v>
      </c>
      <c r="D22" s="46">
        <v>-186.05</v>
      </c>
      <c r="E22" s="34"/>
    </row>
    <row r="23" spans="1:5" ht="15.75">
      <c r="A23" s="37"/>
      <c r="B23" s="2" t="s">
        <v>1</v>
      </c>
      <c r="C23" s="49">
        <f>SUM(C13:C22)</f>
        <v>11152.779999999999</v>
      </c>
      <c r="D23" s="49">
        <f>SUM(D13:D22)</f>
        <v>4865.9</v>
      </c>
      <c r="E23" s="38">
        <f t="shared" si="0"/>
        <v>0.4362948072139861</v>
      </c>
    </row>
  </sheetData>
  <sheetProtection/>
  <mergeCells count="6">
    <mergeCell ref="B1:E1"/>
    <mergeCell ref="B2:E2"/>
    <mergeCell ref="B3:E3"/>
    <mergeCell ref="B4:E4"/>
    <mergeCell ref="B7:E7"/>
    <mergeCell ref="B8:E8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2014-07-11T06:41:28Z</cp:lastPrinted>
  <dcterms:created xsi:type="dcterms:W3CDTF">2007-10-24T13:39:01Z</dcterms:created>
  <dcterms:modified xsi:type="dcterms:W3CDTF">2014-08-01T07:55:01Z</dcterms:modified>
  <cp:category/>
  <cp:version/>
  <cp:contentType/>
  <cp:contentStatus/>
</cp:coreProperties>
</file>