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015" sheetId="1" r:id="rId1"/>
    <sheet name="2 попр" sheetId="2" r:id="rId2"/>
    <sheet name="3 попр" sheetId="3" r:id="rId3"/>
  </sheets>
  <definedNames/>
  <calcPr fullCalcOnLoad="1"/>
</workbook>
</file>

<file path=xl/sharedStrings.xml><?xml version="1.0" encoding="utf-8"?>
<sst xmlns="http://schemas.openxmlformats.org/spreadsheetml/2006/main" count="86" uniqueCount="34">
  <si>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</si>
  <si>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</si>
  <si>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</si>
  <si>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</si>
  <si>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</si>
  <si>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</si>
  <si>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</si>
  <si>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</si>
  <si>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</si>
  <si>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</si>
  <si>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</si>
  <si>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</si>
  <si>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</si>
  <si>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</si>
  <si>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</si>
  <si>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</si>
  <si>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</si>
  <si>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2015 году</t>
  </si>
  <si>
    <t xml:space="preserve">Наименование бюджетных трансфертов </t>
  </si>
  <si>
    <t>от __.__.2015 г. №___</t>
  </si>
  <si>
    <t>Утверждено на 2015 год (До внесения изменений) (тыс.руб.)</t>
  </si>
  <si>
    <t>Утверждено на 2015 год (с учетом измнений) (тыс.руб.)</t>
  </si>
  <si>
    <t>изм.17_03_15</t>
  </si>
  <si>
    <t>2 02 03024 10 0000 151</t>
  </si>
  <si>
    <t>Субвенции бюджетам поселений на выполнение передаваемых полномочий субъектов РФ</t>
  </si>
  <si>
    <t>изм.17_06_15</t>
  </si>
  <si>
    <t>2 02 02216 10 0000 151</t>
  </si>
  <si>
    <t>Субсидии бюджетам поселений на осуществление дорожной деятельности в отношении дорог общего пользования, а также кап.ремонта и ремонта ддворовых территоий</t>
  </si>
  <si>
    <t xml:space="preserve"> -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</si>
  <si>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</si>
  <si>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</si>
  <si>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изм.16_06_15</t>
  </si>
  <si>
    <t>изм. 17.09.15</t>
  </si>
  <si>
    <t>от 17.09.2015 г. №28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</si>
</sst>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"/>
    <numFmt numFmtId="166" formatCode="0.0%"/>
    <numFmt numFmtId="167" formatCode="[$-FC19]d\ mmmm\ yyyy\ &quot;г.&quot;"/>
    <numFmt numFmtId="168" formatCode="_-* #,##0.000_р_._-;\-* #,##0.000_р_._-;_-* &quot;-&quot;???_р_._-;_-@_-"/>
    <numFmt numFmtId="169" formatCode="_-* #,##0.00000_р_._-;\-* #,##0.00000_р_._-;_-* &quot;-&quot;?????_р_._-;_-@_-"/>
    <numFmt numFmtId="170" formatCode="0.00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3" fontId="2" fillId="0" borderId="11" xfId="0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7" fillId="34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/>
    </xf>
    <xf numFmtId="170" fontId="45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7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 wrapText="1"/>
    </xf>
    <xf numFmtId="43" fontId="3" fillId="0" borderId="0" xfId="0" applyNumberFormat="1" applyFont="1" applyAlignment="1">
      <alignment vertical="center"/>
    </xf>
    <xf numFmtId="43" fontId="3" fillId="0" borderId="15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45" fillId="0" borderId="0" xfId="0" applyNumberFormat="1" applyFont="1" applyAlignment="1">
      <alignment vertical="center"/>
    </xf>
    <xf numFmtId="43" fontId="45" fillId="0" borderId="0" xfId="0" applyNumberFormat="1" applyFont="1" applyAlignment="1">
      <alignment horizontal="right"/>
    </xf>
    <xf numFmtId="43" fontId="45" fillId="0" borderId="1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17" xfId="0" applyNumberFormat="1" applyFont="1" applyBorder="1" applyAlignment="1">
      <alignment horizontal="right"/>
    </xf>
    <xf numFmtId="43" fontId="3" fillId="0" borderId="18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168" fontId="45" fillId="0" borderId="1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wrapText="1"/>
    </xf>
    <xf numFmtId="164" fontId="7" fillId="34" borderId="11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43" fontId="46" fillId="34" borderId="0" xfId="0" applyNumberFormat="1" applyFont="1" applyFill="1" applyBorder="1" applyAlignment="1">
      <alignment horizontal="right"/>
    </xf>
    <xf numFmtId="43" fontId="46" fillId="34" borderId="0" xfId="0" applyNumberFormat="1" applyFont="1" applyFill="1" applyBorder="1" applyAlignment="1">
      <alignment vertical="center"/>
    </xf>
    <xf numFmtId="2" fontId="46" fillId="34" borderId="0" xfId="0" applyNumberFormat="1" applyFont="1" applyFill="1" applyBorder="1" applyAlignment="1">
      <alignment vertical="center"/>
    </xf>
    <xf numFmtId="1" fontId="46" fillId="34" borderId="0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horizontal="center"/>
    </xf>
    <xf numFmtId="164" fontId="7" fillId="33" borderId="19" xfId="0" applyNumberFormat="1" applyFont="1" applyFill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34" borderId="14" xfId="0" applyNumberFormat="1" applyFont="1" applyFill="1" applyBorder="1" applyAlignment="1">
      <alignment horizontal="center"/>
    </xf>
    <xf numFmtId="2" fontId="46" fillId="34" borderId="0" xfId="0" applyNumberFormat="1" applyFont="1" applyFill="1" applyBorder="1" applyAlignment="1">
      <alignment vertical="center" wrapText="1"/>
    </xf>
    <xf numFmtId="168" fontId="46" fillId="34" borderId="0" xfId="0" applyNumberFormat="1" applyFont="1" applyFill="1" applyBorder="1" applyAlignment="1">
      <alignment horizontal="right"/>
    </xf>
    <xf numFmtId="170" fontId="46" fillId="34" borderId="0" xfId="0" applyNumberFormat="1" applyFont="1" applyFill="1" applyBorder="1" applyAlignment="1">
      <alignment horizontal="center"/>
    </xf>
    <xf numFmtId="170" fontId="46" fillId="34" borderId="0" xfId="0" applyNumberFormat="1" applyFont="1" applyFill="1" applyBorder="1" applyAlignment="1">
      <alignment vertical="center"/>
    </xf>
    <xf numFmtId="43" fontId="47" fillId="34" borderId="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46" fillId="34" borderId="0" xfId="0" applyNumberFormat="1" applyFont="1" applyFill="1" applyBorder="1" applyAlignment="1">
      <alignment horizontal="center" vertical="center" wrapText="1"/>
    </xf>
    <xf numFmtId="2" fontId="46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125" style="13" customWidth="1"/>
    <col min="2" max="2" width="49.875" style="13" customWidth="1"/>
    <col min="3" max="3" width="15.125" style="13" customWidth="1"/>
    <col min="4" max="4" width="14.125" style="13" customWidth="1"/>
    <col min="5" max="5" width="12.00390625" style="13" customWidth="1"/>
    <col min="6" max="16384" width="9.125" style="13" customWidth="1"/>
  </cols>
  <sheetData>
    <row r="1" spans="2:4" ht="12.75">
      <c r="B1" s="55" t="s">
        <v>0</v>
      </c>
      <c r="C1" s="55"/>
      <c r="D1" s="55"/>
    </row>
    <row r="2" spans="2:5" ht="12.75">
      <c r="B2" s="56" t="s">
        <v>1</v>
      </c>
      <c r="C2" s="56"/>
      <c r="D2" s="56"/>
      <c r="E2" s="14"/>
    </row>
    <row r="3" spans="2:4" ht="12.75">
      <c r="B3" s="56" t="s">
        <v>2</v>
      </c>
      <c r="C3" s="56"/>
      <c r="D3" s="56"/>
    </row>
    <row r="4" spans="2:4" ht="12.75">
      <c r="B4" s="56" t="s">
        <v>19</v>
      </c>
      <c r="C4" s="56"/>
      <c r="D4" s="56"/>
    </row>
    <row r="7" spans="1:3" ht="18.75">
      <c r="A7" s="57" t="s">
        <v>3</v>
      </c>
      <c r="B7" s="57"/>
      <c r="C7" s="57"/>
    </row>
    <row r="8" spans="1:3" ht="18.75">
      <c r="A8" s="57" t="s">
        <v>17</v>
      </c>
      <c r="B8" s="57"/>
      <c r="C8" s="57"/>
    </row>
    <row r="10" spans="1:5" ht="78.75">
      <c r="A10" s="16" t="s">
        <v>4</v>
      </c>
      <c r="B10" s="17" t="s">
        <v>18</v>
      </c>
      <c r="C10" s="16" t="s">
        <v>20</v>
      </c>
      <c r="D10" s="16" t="s">
        <v>21</v>
      </c>
      <c r="E10" s="18" t="s">
        <v>22</v>
      </c>
    </row>
    <row r="11" spans="1:4" s="15" customFormat="1" ht="30">
      <c r="A11" s="1" t="s">
        <v>5</v>
      </c>
      <c r="B11" s="2" t="s">
        <v>6</v>
      </c>
      <c r="C11" s="3">
        <v>7842.9</v>
      </c>
      <c r="D11" s="3">
        <v>7842.9</v>
      </c>
    </row>
    <row r="12" spans="1:4" s="15" customFormat="1" ht="30">
      <c r="A12" s="1" t="s">
        <v>5</v>
      </c>
      <c r="B12" s="2" t="s">
        <v>7</v>
      </c>
      <c r="C12" s="3">
        <v>569.5</v>
      </c>
      <c r="D12" s="3">
        <v>569.5</v>
      </c>
    </row>
    <row r="13" spans="1:5" s="15" customFormat="1" ht="15.75">
      <c r="A13" s="1" t="s">
        <v>8</v>
      </c>
      <c r="B13" s="2" t="s">
        <v>9</v>
      </c>
      <c r="C13" s="3">
        <v>2090</v>
      </c>
      <c r="D13" s="3">
        <v>0</v>
      </c>
      <c r="E13" s="19">
        <v>-2090</v>
      </c>
    </row>
    <row r="14" spans="1:5" s="15" customFormat="1" ht="45">
      <c r="A14" s="8" t="s">
        <v>10</v>
      </c>
      <c r="B14" s="9" t="s">
        <v>11</v>
      </c>
      <c r="C14" s="3">
        <v>454.5</v>
      </c>
      <c r="D14" s="3">
        <v>400.56</v>
      </c>
      <c r="E14" s="20">
        <v>-53.939</v>
      </c>
    </row>
    <row r="15" spans="1:5" s="15" customFormat="1" ht="30">
      <c r="A15" s="1" t="s">
        <v>23</v>
      </c>
      <c r="B15" s="2" t="s">
        <v>24</v>
      </c>
      <c r="C15" s="5">
        <v>1</v>
      </c>
      <c r="D15" s="5">
        <v>1</v>
      </c>
      <c r="E15" s="20"/>
    </row>
    <row r="16" spans="1:4" s="15" customFormat="1" ht="75">
      <c r="A16" s="1" t="s">
        <v>12</v>
      </c>
      <c r="B16" s="2" t="s">
        <v>13</v>
      </c>
      <c r="C16" s="4">
        <v>6.5</v>
      </c>
      <c r="D16" s="4">
        <v>6.5</v>
      </c>
    </row>
    <row r="17" spans="1:5" s="15" customFormat="1" ht="30">
      <c r="A17" s="1" t="s">
        <v>14</v>
      </c>
      <c r="B17" s="2" t="s">
        <v>15</v>
      </c>
      <c r="C17" s="10">
        <v>45.658</v>
      </c>
      <c r="D17" s="10">
        <v>2327.66</v>
      </c>
      <c r="E17" s="21">
        <v>2282</v>
      </c>
    </row>
    <row r="18" spans="1:5" ht="24.75" customHeight="1">
      <c r="A18" s="11"/>
      <c r="B18" s="12" t="s">
        <v>16</v>
      </c>
      <c r="C18" s="6">
        <f>SUM(C11:C17)</f>
        <v>11010.057999999999</v>
      </c>
      <c r="D18" s="6">
        <f>SUM(D11:D17)</f>
        <v>11148.119999999999</v>
      </c>
      <c r="E18" s="7">
        <f>SUM(E11:E17)</f>
        <v>138.06100000000015</v>
      </c>
    </row>
  </sheetData>
  <sheetProtection/>
  <mergeCells count="6">
    <mergeCell ref="B1:D1"/>
    <mergeCell ref="B2:D2"/>
    <mergeCell ref="B3:D3"/>
    <mergeCell ref="B4:D4"/>
    <mergeCell ref="A7:C7"/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125" style="13" customWidth="1"/>
    <col min="2" max="2" width="49.875" style="13" customWidth="1"/>
    <col min="3" max="3" width="15.125" style="13" customWidth="1"/>
    <col min="4" max="4" width="14.125" style="13" customWidth="1"/>
    <col min="5" max="6" width="12.00390625" style="13" customWidth="1"/>
    <col min="7" max="16384" width="9.125" style="13" customWidth="1"/>
  </cols>
  <sheetData>
    <row r="1" spans="2:4" ht="12.75">
      <c r="B1" s="55" t="s">
        <v>0</v>
      </c>
      <c r="C1" s="55"/>
      <c r="D1" s="55"/>
    </row>
    <row r="2" spans="2:6" ht="12.75">
      <c r="B2" s="56" t="s">
        <v>1</v>
      </c>
      <c r="C2" s="56"/>
      <c r="D2" s="56"/>
      <c r="E2" s="14"/>
      <c r="F2" s="14"/>
    </row>
    <row r="3" spans="2:4" ht="12.75">
      <c r="B3" s="56" t="s">
        <v>2</v>
      </c>
      <c r="C3" s="56"/>
      <c r="D3" s="56"/>
    </row>
    <row r="4" spans="2:4" ht="12.75">
      <c r="B4" s="56" t="s">
        <v>19</v>
      </c>
      <c r="C4" s="56"/>
      <c r="D4" s="56"/>
    </row>
    <row r="7" spans="1:3" ht="18.75">
      <c r="A7" s="57" t="s">
        <v>3</v>
      </c>
      <c r="B7" s="57"/>
      <c r="C7" s="57"/>
    </row>
    <row r="8" spans="1:3" ht="18.75">
      <c r="A8" s="57" t="s">
        <v>17</v>
      </c>
      <c r="B8" s="57"/>
      <c r="C8" s="57"/>
    </row>
    <row r="10" spans="1:7" ht="78.75">
      <c r="A10" s="16" t="s">
        <v>4</v>
      </c>
      <c r="B10" s="17" t="s">
        <v>18</v>
      </c>
      <c r="C10" s="16" t="s">
        <v>20</v>
      </c>
      <c r="D10" s="22" t="s">
        <v>21</v>
      </c>
      <c r="E10" s="23" t="s">
        <v>22</v>
      </c>
      <c r="F10" s="58" t="s">
        <v>25</v>
      </c>
      <c r="G10" s="59"/>
    </row>
    <row r="11" spans="1:7" s="15" customFormat="1" ht="30">
      <c r="A11" s="1" t="s">
        <v>5</v>
      </c>
      <c r="B11" s="2" t="s">
        <v>6</v>
      </c>
      <c r="C11" s="3">
        <v>7842.9</v>
      </c>
      <c r="D11" s="3">
        <v>7842.9</v>
      </c>
      <c r="E11" s="24"/>
      <c r="F11" s="25"/>
      <c r="G11" s="26"/>
    </row>
    <row r="12" spans="1:7" s="15" customFormat="1" ht="30">
      <c r="A12" s="1" t="s">
        <v>5</v>
      </c>
      <c r="B12" s="2" t="s">
        <v>7</v>
      </c>
      <c r="C12" s="3">
        <v>569.5</v>
      </c>
      <c r="D12" s="3">
        <v>569.5</v>
      </c>
      <c r="E12" s="24"/>
      <c r="F12" s="25"/>
      <c r="G12" s="26"/>
    </row>
    <row r="13" spans="1:7" s="15" customFormat="1" ht="15.75">
      <c r="A13" s="1" t="s">
        <v>8</v>
      </c>
      <c r="B13" s="2" t="s">
        <v>9</v>
      </c>
      <c r="C13" s="3">
        <v>2090</v>
      </c>
      <c r="D13" s="3">
        <v>2572.34</v>
      </c>
      <c r="E13" s="27">
        <v>-2090</v>
      </c>
      <c r="F13" s="25">
        <v>2090</v>
      </c>
      <c r="G13" s="26">
        <v>482.34</v>
      </c>
    </row>
    <row r="14" spans="1:7" s="15" customFormat="1" ht="45">
      <c r="A14" s="8" t="s">
        <v>10</v>
      </c>
      <c r="B14" s="9" t="s">
        <v>11</v>
      </c>
      <c r="C14" s="3">
        <v>454.5</v>
      </c>
      <c r="D14" s="3">
        <v>306.18</v>
      </c>
      <c r="E14" s="28">
        <v>-53.939</v>
      </c>
      <c r="F14" s="34">
        <v>-94.382</v>
      </c>
      <c r="G14" s="26"/>
    </row>
    <row r="15" spans="1:7" s="15" customFormat="1" ht="36" customHeight="1">
      <c r="A15" s="1" t="s">
        <v>23</v>
      </c>
      <c r="B15" s="2" t="s">
        <v>24</v>
      </c>
      <c r="C15" s="5">
        <v>1</v>
      </c>
      <c r="D15" s="5">
        <v>1</v>
      </c>
      <c r="E15" s="28"/>
      <c r="F15" s="29"/>
      <c r="G15" s="26"/>
    </row>
    <row r="16" spans="1:7" s="15" customFormat="1" ht="77.25" customHeight="1">
      <c r="A16" s="1" t="s">
        <v>12</v>
      </c>
      <c r="B16" s="2" t="s">
        <v>13</v>
      </c>
      <c r="C16" s="4">
        <v>6.5</v>
      </c>
      <c r="D16" s="4">
        <v>6.5</v>
      </c>
      <c r="E16" s="24"/>
      <c r="F16" s="25"/>
      <c r="G16" s="26"/>
    </row>
    <row r="17" spans="1:7" s="15" customFormat="1" ht="34.5" customHeight="1">
      <c r="A17" s="1" t="s">
        <v>14</v>
      </c>
      <c r="B17" s="2" t="s">
        <v>15</v>
      </c>
      <c r="C17" s="10">
        <v>45.658</v>
      </c>
      <c r="D17" s="10">
        <v>2477.66</v>
      </c>
      <c r="E17" s="30">
        <v>2282</v>
      </c>
      <c r="F17" s="31">
        <v>150</v>
      </c>
      <c r="G17" s="32"/>
    </row>
    <row r="18" spans="1:7" ht="24.75" customHeight="1">
      <c r="A18" s="11"/>
      <c r="B18" s="12" t="s">
        <v>16</v>
      </c>
      <c r="C18" s="6">
        <f>SUM(C11:C17)</f>
        <v>11010.057999999999</v>
      </c>
      <c r="D18" s="6">
        <f>SUM(D11:D17)</f>
        <v>13776.08</v>
      </c>
      <c r="E18" s="33">
        <f>SUM(E11:E17)</f>
        <v>138.06100000000015</v>
      </c>
      <c r="F18" s="33">
        <f>SUM(F11:F17)</f>
        <v>2145.618</v>
      </c>
      <c r="G18" s="6">
        <f>SUM(G11:G17)</f>
        <v>482.34</v>
      </c>
    </row>
  </sheetData>
  <sheetProtection/>
  <mergeCells count="7">
    <mergeCell ref="F10:G10"/>
    <mergeCell ref="B1:D1"/>
    <mergeCell ref="B2:D2"/>
    <mergeCell ref="B3:D3"/>
    <mergeCell ref="B4:D4"/>
    <mergeCell ref="A7:C7"/>
    <mergeCell ref="A8:C8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2.125" style="13" customWidth="1"/>
    <col min="2" max="2" width="49.875" style="13" customWidth="1"/>
    <col min="3" max="3" width="15.125" style="13" customWidth="1"/>
    <col min="4" max="4" width="14.125" style="13" customWidth="1"/>
    <col min="5" max="5" width="12.00390625" style="41" hidden="1" customWidth="1"/>
    <col min="6" max="6" width="9.875" style="41" hidden="1" customWidth="1"/>
    <col min="7" max="7" width="9.125" style="41" hidden="1" customWidth="1"/>
    <col min="8" max="8" width="9.75390625" style="41" hidden="1" customWidth="1"/>
    <col min="9" max="9" width="8.00390625" style="41" hidden="1" customWidth="1"/>
    <col min="10" max="16384" width="9.125" style="13" customWidth="1"/>
  </cols>
  <sheetData>
    <row r="1" spans="2:4" ht="12.75">
      <c r="B1" s="55" t="s">
        <v>0</v>
      </c>
      <c r="C1" s="55"/>
      <c r="D1" s="55"/>
    </row>
    <row r="2" spans="2:4" ht="12.75">
      <c r="B2" s="56" t="s">
        <v>1</v>
      </c>
      <c r="C2" s="56"/>
      <c r="D2" s="56"/>
    </row>
    <row r="3" spans="2:4" ht="12.75">
      <c r="B3" s="56" t="s">
        <v>2</v>
      </c>
      <c r="C3" s="56"/>
      <c r="D3" s="56"/>
    </row>
    <row r="4" spans="2:4" ht="12.75">
      <c r="B4" s="56" t="s">
        <v>33</v>
      </c>
      <c r="C4" s="56"/>
      <c r="D4" s="56"/>
    </row>
    <row r="7" spans="1:3" ht="18.75">
      <c r="A7" s="57" t="s">
        <v>3</v>
      </c>
      <c r="B7" s="57"/>
      <c r="C7" s="57"/>
    </row>
    <row r="8" spans="1:3" ht="18.75">
      <c r="A8" s="57" t="s">
        <v>17</v>
      </c>
      <c r="B8" s="57"/>
      <c r="C8" s="57"/>
    </row>
    <row r="10" spans="1:9" ht="78.75">
      <c r="A10" s="16" t="s">
        <v>4</v>
      </c>
      <c r="B10" s="17" t="s">
        <v>18</v>
      </c>
      <c r="C10" s="22" t="s">
        <v>20</v>
      </c>
      <c r="D10" s="38" t="s">
        <v>21</v>
      </c>
      <c r="E10" s="47" t="s">
        <v>22</v>
      </c>
      <c r="F10" s="60" t="s">
        <v>31</v>
      </c>
      <c r="G10" s="60"/>
      <c r="H10" s="61" t="s">
        <v>32</v>
      </c>
      <c r="I10" s="61"/>
    </row>
    <row r="11" spans="1:9" s="15" customFormat="1" ht="30">
      <c r="A11" s="1" t="s">
        <v>5</v>
      </c>
      <c r="B11" s="2" t="s">
        <v>6</v>
      </c>
      <c r="C11" s="43">
        <v>7842.9</v>
      </c>
      <c r="D11" s="52">
        <v>7842.9</v>
      </c>
      <c r="E11" s="40"/>
      <c r="F11" s="40"/>
      <c r="G11" s="40"/>
      <c r="H11" s="42"/>
      <c r="I11" s="42"/>
    </row>
    <row r="12" spans="1:9" s="15" customFormat="1" ht="30">
      <c r="A12" s="1" t="s">
        <v>5</v>
      </c>
      <c r="B12" s="2" t="s">
        <v>7</v>
      </c>
      <c r="C12" s="43">
        <v>569.5</v>
      </c>
      <c r="D12" s="52">
        <v>569.5</v>
      </c>
      <c r="E12" s="40"/>
      <c r="F12" s="40"/>
      <c r="G12" s="40"/>
      <c r="H12" s="42"/>
      <c r="I12" s="42"/>
    </row>
    <row r="13" spans="1:9" s="15" customFormat="1" ht="60">
      <c r="A13" s="1" t="s">
        <v>26</v>
      </c>
      <c r="B13" s="2" t="s">
        <v>27</v>
      </c>
      <c r="C13" s="43" t="s">
        <v>28</v>
      </c>
      <c r="D13" s="52">
        <f>949.5+800</f>
        <v>1749.5</v>
      </c>
      <c r="E13" s="40"/>
      <c r="F13" s="40">
        <v>949.5</v>
      </c>
      <c r="G13" s="40"/>
      <c r="H13" s="41">
        <v>800</v>
      </c>
      <c r="I13" s="42"/>
    </row>
    <row r="14" spans="1:9" s="15" customFormat="1" ht="15.75">
      <c r="A14" s="1" t="s">
        <v>8</v>
      </c>
      <c r="B14" s="2" t="s">
        <v>9</v>
      </c>
      <c r="C14" s="43">
        <v>2090</v>
      </c>
      <c r="D14" s="52">
        <f>2572.34+H14</f>
        <v>3557.94</v>
      </c>
      <c r="E14" s="40">
        <v>-2090</v>
      </c>
      <c r="F14" s="40">
        <v>2090</v>
      </c>
      <c r="G14" s="40">
        <v>482.34</v>
      </c>
      <c r="H14" s="41">
        <v>985.6</v>
      </c>
      <c r="I14" s="42"/>
    </row>
    <row r="15" spans="1:9" s="15" customFormat="1" ht="45">
      <c r="A15" s="8" t="s">
        <v>10</v>
      </c>
      <c r="B15" s="9" t="s">
        <v>11</v>
      </c>
      <c r="C15" s="43">
        <v>454.5</v>
      </c>
      <c r="D15" s="52">
        <f>306.18+H15</f>
        <v>275.511</v>
      </c>
      <c r="E15" s="39">
        <v>-53.939</v>
      </c>
      <c r="F15" s="48">
        <v>-94.382</v>
      </c>
      <c r="G15" s="40"/>
      <c r="H15" s="49">
        <v>-30.669</v>
      </c>
      <c r="I15" s="42"/>
    </row>
    <row r="16" spans="1:9" s="15" customFormat="1" ht="36" customHeight="1">
      <c r="A16" s="1" t="s">
        <v>23</v>
      </c>
      <c r="B16" s="2" t="s">
        <v>24</v>
      </c>
      <c r="C16" s="44">
        <v>1</v>
      </c>
      <c r="D16" s="53">
        <v>1</v>
      </c>
      <c r="E16" s="39"/>
      <c r="F16" s="39"/>
      <c r="G16" s="40"/>
      <c r="H16" s="42"/>
      <c r="I16" s="42"/>
    </row>
    <row r="17" spans="1:9" s="15" customFormat="1" ht="77.25" customHeight="1">
      <c r="A17" s="1" t="s">
        <v>12</v>
      </c>
      <c r="B17" s="2" t="s">
        <v>13</v>
      </c>
      <c r="C17" s="45">
        <v>6.5</v>
      </c>
      <c r="D17" s="54">
        <v>6.5</v>
      </c>
      <c r="E17" s="40"/>
      <c r="F17" s="40"/>
      <c r="G17" s="40"/>
      <c r="H17" s="42"/>
      <c r="I17" s="42"/>
    </row>
    <row r="18" spans="1:10" s="15" customFormat="1" ht="34.5" customHeight="1">
      <c r="A18" s="1" t="s">
        <v>14</v>
      </c>
      <c r="B18" s="36" t="s">
        <v>15</v>
      </c>
      <c r="C18" s="46">
        <v>45.658</v>
      </c>
      <c r="D18" s="37">
        <f>2577.66+G18+I18</f>
        <v>3007.4272699999997</v>
      </c>
      <c r="E18" s="39">
        <v>2282</v>
      </c>
      <c r="F18" s="39">
        <v>150</v>
      </c>
      <c r="G18" s="40">
        <f>1.701+430</f>
        <v>431.701</v>
      </c>
      <c r="H18" s="50"/>
      <c r="I18" s="41">
        <v>-1.93373</v>
      </c>
      <c r="J18" s="35"/>
    </row>
    <row r="19" spans="1:10" s="15" customFormat="1" ht="48" customHeight="1" hidden="1">
      <c r="A19" s="1" t="s">
        <v>29</v>
      </c>
      <c r="B19" s="36" t="s">
        <v>30</v>
      </c>
      <c r="C19" s="46"/>
      <c r="D19" s="37"/>
      <c r="E19" s="39"/>
      <c r="F19" s="39"/>
      <c r="G19" s="40"/>
      <c r="H19" s="50"/>
      <c r="I19" s="42"/>
      <c r="J19" s="35"/>
    </row>
    <row r="20" spans="1:9" ht="24.75" customHeight="1">
      <c r="A20" s="11"/>
      <c r="B20" s="12" t="s">
        <v>16</v>
      </c>
      <c r="C20" s="33">
        <f aca="true" t="shared" si="0" ref="C20:I20">SUM(C11:C18)</f>
        <v>11010.057999999999</v>
      </c>
      <c r="D20" s="6">
        <f>SUM(D11:D18)</f>
        <v>17010.27827</v>
      </c>
      <c r="E20" s="51">
        <f t="shared" si="0"/>
        <v>138.06100000000015</v>
      </c>
      <c r="F20" s="51">
        <f t="shared" si="0"/>
        <v>3095.118</v>
      </c>
      <c r="G20" s="51">
        <f t="shared" si="0"/>
        <v>914.0409999999999</v>
      </c>
      <c r="H20" s="51">
        <f t="shared" si="0"/>
        <v>1754.9309999999998</v>
      </c>
      <c r="I20" s="51">
        <f t="shared" si="0"/>
        <v>-1.93373</v>
      </c>
    </row>
  </sheetData>
  <sheetProtection/>
  <mergeCells count="8">
    <mergeCell ref="F10:G10"/>
    <mergeCell ref="H10:I10"/>
    <mergeCell ref="B1:D1"/>
    <mergeCell ref="B2:D2"/>
    <mergeCell ref="B3:D3"/>
    <mergeCell ref="B4:D4"/>
    <mergeCell ref="A7:C7"/>
    <mergeCell ref="A8:C8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2015-09-21T06:33:58Z</cp:lastPrinted>
  <dcterms:modified xsi:type="dcterms:W3CDTF">2015-09-21T06:34:01Z</dcterms:modified>
  <cp:category/>
  <cp:version/>
  <cp:contentType/>
  <cp:contentStatus/>
</cp:coreProperties>
</file>