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<sst xmlns="http://schemas.openxmlformats.org/spreadsheetml/2006/main" count="81" uniqueCount="81">
  <si>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</si>
  <si>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</si>
  <si>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</si>
  <si>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</si>
  <si>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</si>
  <si>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</si>
  <si>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</si>
  <si>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0106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</si>
  <si>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</si>
  <si>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</si>
  <si>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</si>
  <si>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</si>
  <si>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</si>
  <si>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</si>
  <si>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</si>
  <si>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</si>
  <si>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</si>
  <si>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</si>
  <si>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</si>
  <si>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</si>
  <si>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</si>
  <si>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</si>
  <si>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</si>
  <si>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</si>
  <si>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</si>
  <si>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</si>
  <si>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</si>
  <si>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</si>
  <si>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</si>
  <si>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0806</t>
  </si>
  <si>
    <t>0900</t>
  </si>
  <si>
    <t>Социальная политика</t>
  </si>
  <si>
    <t>ВСЕГО РАСХОДОВ</t>
  </si>
  <si>
    <t>Жилищное  хозяйство</t>
  </si>
  <si>
    <t>0112</t>
  </si>
  <si>
    <t>Мобилизационная и вневойсковая подготовка</t>
  </si>
  <si>
    <t>0200</t>
  </si>
  <si>
    <t>Национальная оборона</t>
  </si>
  <si>
    <t>МО Войсковицкое сельское  поселение</t>
  </si>
  <si>
    <t>0103</t>
  </si>
  <si>
    <t>к решению Совета  депутатов</t>
  </si>
  <si>
    <t>0412</t>
  </si>
  <si>
    <t>0203</t>
  </si>
  <si>
    <t>0410</t>
  </si>
  <si>
    <t>Благоустройство</t>
  </si>
  <si>
    <t>0503</t>
  </si>
  <si>
    <t>0505</t>
  </si>
  <si>
    <t>0114</t>
  </si>
  <si>
    <t>0908</t>
  </si>
  <si>
    <t>1104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</si>
  <si>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</si>
  <si>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</si>
  <si>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</si>
  <si>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 xml:space="preserve">ИСПОЛНЕНИЕ  РАСХОДОВ </t>
  </si>
  <si>
    <t>бюджета муниципального образования Войсковицкое сельское  поселение за 2009 год</t>
  </si>
  <si>
    <t>Исполнено  за 2009 год (тыс.руб.)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</si>
  <si>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</si>
  <si>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</si>
  <si>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</si>
  <si>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</si>
  <si>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</si>
  <si>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</si>
  <si>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Обеспечение пожарной безопасности</t>
  </si>
  <si>
    <t>Общеэкономические вопросы</t>
  </si>
  <si>
    <t>0401</t>
  </si>
  <si>
    <t>Топливно-энергетический комплекс</t>
  </si>
  <si>
    <t>Другие вопросы в области нац. экономики                           ( градостроение- ген план поселения)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</si>
  <si>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</si>
  <si>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</si>
  <si>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</si>
  <si>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</si>
  <si>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 xml:space="preserve">Другие вопросы в области культуры, кинематографии, средств массовой информации </t>
  </si>
  <si>
    <t>Здравоохранение, физическая культура и спорт</t>
  </si>
  <si>
    <t>Физическая культура и спорт</t>
  </si>
  <si>
    <t>Другие вопросы в области здр-я и физ.культ.спорта</t>
  </si>
  <si>
    <t>0910</t>
  </si>
  <si>
    <t xml:space="preserve">Другие вопросы в области социальной политики </t>
  </si>
  <si>
    <t>Межбюджетные  трансферты</t>
  </si>
  <si>
    <t>Иные  межбюджетные трансферты</t>
  </si>
  <si>
    <t>Уточненный бюджет на 2009 год</t>
  </si>
  <si>
    <t>от 30.04. 2010 г. .№41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</si>
</sst>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_-* #,##0.00_р_._-;\-* #,##0.00_р_._-;_-* \-??_р_._-;_-@_-"/>
    <numFmt numFmtId="171" formatCode="_-* #,##0.000_р_._-;\-* #,##0.000_р_._-;_-* \-???_р_._-;_-@_-"/>
    <numFmt numFmtId="172" formatCode="_-* #,##0.000_р_._-;\-* #,##0.000_р_._-;_-* &quot;-&quot;???_р_._-;_-@_-"/>
    <numFmt numFmtId="173" formatCode="0.0%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170" fontId="6" fillId="0" borderId="11" xfId="0" applyNumberFormat="1" applyFont="1" applyBorder="1" applyAlignment="1">
      <alignment/>
    </xf>
    <xf numFmtId="170" fontId="0" fillId="0" borderId="11" xfId="0" applyNumberForma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170" fontId="4" fillId="0" borderId="11" xfId="0" applyNumberFormat="1" applyFont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70" fontId="5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3" fontId="3" fillId="0" borderId="14" xfId="0" applyNumberFormat="1" applyFont="1" applyFill="1" applyBorder="1" applyAlignment="1">
      <alignment horizontal="center" shrinkToFit="1"/>
    </xf>
    <xf numFmtId="173" fontId="6" fillId="0" borderId="15" xfId="0" applyNumberFormat="1" applyFont="1" applyBorder="1" applyAlignment="1">
      <alignment/>
    </xf>
    <xf numFmtId="43" fontId="3" fillId="0" borderId="16" xfId="0" applyNumberFormat="1" applyFont="1" applyFill="1" applyBorder="1" applyAlignment="1">
      <alignment horizontal="center" shrinkToFit="1"/>
    </xf>
    <xf numFmtId="173" fontId="6" fillId="0" borderId="17" xfId="0" applyNumberFormat="1" applyFont="1" applyBorder="1" applyAlignment="1">
      <alignment/>
    </xf>
    <xf numFmtId="173" fontId="5" fillId="0" borderId="1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49" fontId="0" fillId="0" borderId="20" xfId="0" applyNumberForma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E10" sqref="E10:E12"/>
    </sheetView>
  </sheetViews>
  <sheetFormatPr defaultColWidth="9.00390625" defaultRowHeight="12.75"/>
  <cols>
    <col min="1" max="1" width="40.00390625" style="0" customWidth="1"/>
    <col min="2" max="2" width="6.25390625" style="0" customWidth="1"/>
    <col min="3" max="3" width="9.875" style="0" customWidth="1"/>
    <col min="4" max="4" width="11.875" style="0" customWidth="1"/>
    <col min="5" max="5" width="11.375" style="0" customWidth="1"/>
    <col min="6" max="6" width="9.00390625" style="0" customWidth="1"/>
  </cols>
  <sheetData>
    <row r="1" spans="1:6" ht="12.75">
      <c r="A1" s="1"/>
      <c r="B1" s="37" t="s">
        <v>50</v>
      </c>
      <c r="C1" s="37"/>
      <c r="D1" s="37"/>
      <c r="E1" s="37"/>
      <c r="F1" s="37"/>
    </row>
    <row r="2" spans="1:6" ht="12.75">
      <c r="A2" s="1"/>
      <c r="B2" s="37" t="s">
        <v>40</v>
      </c>
      <c r="C2" s="37"/>
      <c r="D2" s="37"/>
      <c r="E2" s="37"/>
      <c r="F2" s="37"/>
    </row>
    <row r="3" spans="1:6" ht="12.75">
      <c r="A3" s="3"/>
      <c r="B3" s="37" t="s">
        <v>38</v>
      </c>
      <c r="C3" s="37"/>
      <c r="D3" s="37"/>
      <c r="E3" s="37"/>
      <c r="F3" s="37"/>
    </row>
    <row r="4" spans="1:6" ht="12.75">
      <c r="A4" s="3"/>
      <c r="B4" s="37" t="s">
        <v>80</v>
      </c>
      <c r="C4" s="37"/>
      <c r="D4" s="37"/>
      <c r="E4" s="37"/>
      <c r="F4" s="37"/>
    </row>
    <row r="5" spans="1:6" ht="12.75">
      <c r="A5" s="3"/>
      <c r="B5" s="3"/>
      <c r="C5" s="4"/>
      <c r="D5" s="1"/>
      <c r="E5" s="1"/>
      <c r="F5" s="1"/>
    </row>
    <row r="6" spans="1:6" ht="15.75">
      <c r="A6" s="38" t="s">
        <v>53</v>
      </c>
      <c r="B6" s="38"/>
      <c r="C6" s="38"/>
      <c r="D6" s="38"/>
      <c r="E6" s="38"/>
      <c r="F6" s="38"/>
    </row>
    <row r="7" spans="1:6" ht="12.75">
      <c r="A7" s="30" t="s">
        <v>54</v>
      </c>
      <c r="B7" s="30"/>
      <c r="C7" s="30"/>
      <c r="D7" s="30"/>
      <c r="E7" s="30"/>
      <c r="F7" s="30"/>
    </row>
    <row r="8" spans="1:6" ht="12" customHeight="1">
      <c r="A8" s="30" t="s">
        <v>51</v>
      </c>
      <c r="B8" s="30"/>
      <c r="C8" s="30"/>
      <c r="D8" s="30"/>
      <c r="E8" s="30"/>
      <c r="F8" s="30"/>
    </row>
    <row r="9" spans="1:6" ht="15.75" hidden="1">
      <c r="A9" s="5"/>
      <c r="B9" s="5"/>
      <c r="C9" s="2"/>
      <c r="D9" s="1"/>
      <c r="E9" s="1"/>
      <c r="F9" s="1"/>
    </row>
    <row r="10" spans="1:6" ht="12.75" customHeight="1">
      <c r="A10" s="31" t="s">
        <v>0</v>
      </c>
      <c r="B10" s="31" t="s">
        <v>1</v>
      </c>
      <c r="C10" s="31" t="s">
        <v>2</v>
      </c>
      <c r="D10" s="31" t="s">
        <v>79</v>
      </c>
      <c r="E10" s="31" t="s">
        <v>55</v>
      </c>
      <c r="F10" s="34" t="s">
        <v>52</v>
      </c>
    </row>
    <row r="11" spans="1:6" ht="12.75">
      <c r="A11" s="32"/>
      <c r="B11" s="32"/>
      <c r="C11" s="32"/>
      <c r="D11" s="32"/>
      <c r="E11" s="32"/>
      <c r="F11" s="35"/>
    </row>
    <row r="12" spans="1:6" ht="23.25" customHeight="1">
      <c r="A12" s="33"/>
      <c r="B12" s="33"/>
      <c r="C12" s="33"/>
      <c r="D12" s="33"/>
      <c r="E12" s="33"/>
      <c r="F12" s="36"/>
    </row>
    <row r="13" spans="1:6" ht="14.25">
      <c r="A13" s="7" t="s">
        <v>3</v>
      </c>
      <c r="B13" s="8" t="s">
        <v>4</v>
      </c>
      <c r="C13" s="8"/>
      <c r="D13" s="9">
        <f>D14+D15+D16+D17+D18+D19</f>
        <v>7768.929999999999</v>
      </c>
      <c r="E13" s="9">
        <f>E14+E15+E16+E17+E18+E19</f>
        <v>7523.51</v>
      </c>
      <c r="F13" s="26">
        <f>E13/D13</f>
        <v>0.968410064191594</v>
      </c>
    </row>
    <row r="14" spans="1:6" ht="27" customHeight="1">
      <c r="A14" s="10" t="s">
        <v>56</v>
      </c>
      <c r="B14" s="11"/>
      <c r="C14" s="11" t="s">
        <v>39</v>
      </c>
      <c r="D14" s="12">
        <v>327.96</v>
      </c>
      <c r="E14" s="12">
        <v>311.46</v>
      </c>
      <c r="F14" s="26">
        <f aca="true" t="shared" si="0" ref="F14:F49">E14/D14</f>
        <v>0.9496889864617636</v>
      </c>
    </row>
    <row r="15" spans="1:6" ht="17.25" customHeight="1">
      <c r="A15" s="10" t="s">
        <v>5</v>
      </c>
      <c r="B15" s="11"/>
      <c r="C15" s="11" t="s">
        <v>6</v>
      </c>
      <c r="D15" s="13">
        <v>6679.9</v>
      </c>
      <c r="E15" s="13">
        <v>6618.93</v>
      </c>
      <c r="F15" s="26">
        <f t="shared" si="0"/>
        <v>0.9908726178535607</v>
      </c>
    </row>
    <row r="16" spans="1:6" ht="2.25" customHeight="1" hidden="1">
      <c r="A16" s="10" t="s">
        <v>57</v>
      </c>
      <c r="B16" s="11"/>
      <c r="C16" s="11" t="s">
        <v>7</v>
      </c>
      <c r="D16" s="13"/>
      <c r="E16" s="13"/>
      <c r="F16" s="26" t="e">
        <f t="shared" si="0"/>
        <v>#DIV/0!</v>
      </c>
    </row>
    <row r="17" spans="1:6" ht="16.5" customHeight="1">
      <c r="A17" s="10" t="s">
        <v>58</v>
      </c>
      <c r="B17" s="11"/>
      <c r="C17" s="11" t="s">
        <v>59</v>
      </c>
      <c r="D17" s="13">
        <v>300</v>
      </c>
      <c r="E17" s="13">
        <v>297.61</v>
      </c>
      <c r="F17" s="26">
        <f t="shared" si="0"/>
        <v>0.9920333333333334</v>
      </c>
    </row>
    <row r="18" spans="1:6" ht="15" customHeight="1">
      <c r="A18" s="10" t="s">
        <v>8</v>
      </c>
      <c r="B18" s="11"/>
      <c r="C18" s="11" t="s">
        <v>34</v>
      </c>
      <c r="D18" s="13">
        <v>119.74</v>
      </c>
      <c r="E18" s="13"/>
      <c r="F18" s="26">
        <f t="shared" si="0"/>
        <v>0</v>
      </c>
    </row>
    <row r="19" spans="1:6" ht="15" customHeight="1">
      <c r="A19" s="10" t="s">
        <v>60</v>
      </c>
      <c r="B19" s="11"/>
      <c r="C19" s="11" t="s">
        <v>47</v>
      </c>
      <c r="D19" s="13">
        <v>341.33</v>
      </c>
      <c r="E19" s="13">
        <v>295.51</v>
      </c>
      <c r="F19" s="26">
        <f t="shared" si="0"/>
        <v>0.8657604078164826</v>
      </c>
    </row>
    <row r="20" spans="1:6" ht="14.25">
      <c r="A20" s="14" t="s">
        <v>37</v>
      </c>
      <c r="B20" s="15" t="s">
        <v>36</v>
      </c>
      <c r="C20" s="15"/>
      <c r="D20" s="17">
        <f>D21</f>
        <v>309.08</v>
      </c>
      <c r="E20" s="17">
        <f>E21</f>
        <v>309.08</v>
      </c>
      <c r="F20" s="26">
        <f t="shared" si="0"/>
        <v>1</v>
      </c>
    </row>
    <row r="21" spans="1:6" ht="30">
      <c r="A21" s="10" t="s">
        <v>35</v>
      </c>
      <c r="B21" s="11"/>
      <c r="C21" s="11" t="s">
        <v>42</v>
      </c>
      <c r="D21" s="13">
        <v>309.08</v>
      </c>
      <c r="E21" s="13">
        <v>309.08</v>
      </c>
      <c r="F21" s="26">
        <f t="shared" si="0"/>
        <v>1</v>
      </c>
    </row>
    <row r="22" spans="1:6" ht="28.5">
      <c r="A22" s="14" t="s">
        <v>9</v>
      </c>
      <c r="B22" s="15" t="s">
        <v>10</v>
      </c>
      <c r="C22" s="15"/>
      <c r="D22" s="17">
        <f>SUM(D23:D24)</f>
        <v>61</v>
      </c>
      <c r="E22" s="17">
        <f>SUM(E23:E24)</f>
        <v>50</v>
      </c>
      <c r="F22" s="26">
        <f t="shared" si="0"/>
        <v>0.819672131147541</v>
      </c>
    </row>
    <row r="23" spans="1:6" ht="57" customHeight="1">
      <c r="A23" s="10" t="s">
        <v>61</v>
      </c>
      <c r="B23" s="11"/>
      <c r="C23" s="11" t="s">
        <v>11</v>
      </c>
      <c r="D23" s="13">
        <v>11</v>
      </c>
      <c r="E23" s="13"/>
      <c r="F23" s="26">
        <f t="shared" si="0"/>
        <v>0</v>
      </c>
    </row>
    <row r="24" spans="1:6" ht="18.75" customHeight="1">
      <c r="A24" s="10" t="s">
        <v>62</v>
      </c>
      <c r="B24" s="11"/>
      <c r="C24" s="11" t="s">
        <v>12</v>
      </c>
      <c r="D24" s="13">
        <v>50</v>
      </c>
      <c r="E24" s="13">
        <v>50</v>
      </c>
      <c r="F24" s="26">
        <f t="shared" si="0"/>
        <v>1</v>
      </c>
    </row>
    <row r="25" spans="1:6" ht="14.25">
      <c r="A25" s="14" t="s">
        <v>13</v>
      </c>
      <c r="B25" s="15" t="s">
        <v>14</v>
      </c>
      <c r="C25" s="15"/>
      <c r="D25" s="16">
        <f>D26+D27+D29</f>
        <v>402.68</v>
      </c>
      <c r="E25" s="16">
        <f>E26+E27+E29</f>
        <v>351.57</v>
      </c>
      <c r="F25" s="26">
        <f t="shared" si="0"/>
        <v>0.8730753948544749</v>
      </c>
    </row>
    <row r="26" spans="1:6" ht="15">
      <c r="A26" s="18" t="s">
        <v>63</v>
      </c>
      <c r="B26" s="11"/>
      <c r="C26" s="11" t="s">
        <v>64</v>
      </c>
      <c r="D26" s="13">
        <v>221.68</v>
      </c>
      <c r="E26" s="13">
        <v>212.22</v>
      </c>
      <c r="F26" s="26">
        <f t="shared" si="0"/>
        <v>0.9573258751353302</v>
      </c>
    </row>
    <row r="27" spans="1:6" ht="15" customHeight="1">
      <c r="A27" s="10" t="s">
        <v>65</v>
      </c>
      <c r="B27" s="11"/>
      <c r="C27" s="11" t="s">
        <v>15</v>
      </c>
      <c r="D27" s="13">
        <v>60</v>
      </c>
      <c r="E27" s="13">
        <v>18.35</v>
      </c>
      <c r="F27" s="26">
        <f t="shared" si="0"/>
        <v>0.30583333333333335</v>
      </c>
    </row>
    <row r="28" spans="1:6" ht="15" hidden="1">
      <c r="A28" s="10" t="s">
        <v>16</v>
      </c>
      <c r="B28" s="11"/>
      <c r="C28" s="11" t="s">
        <v>43</v>
      </c>
      <c r="D28" s="13"/>
      <c r="E28" s="13"/>
      <c r="F28" s="26" t="e">
        <f t="shared" si="0"/>
        <v>#DIV/0!</v>
      </c>
    </row>
    <row r="29" spans="1:6" ht="32.25" customHeight="1">
      <c r="A29" s="10" t="s">
        <v>66</v>
      </c>
      <c r="B29" s="11"/>
      <c r="C29" s="11" t="s">
        <v>41</v>
      </c>
      <c r="D29" s="13">
        <v>121</v>
      </c>
      <c r="E29" s="13">
        <v>121</v>
      </c>
      <c r="F29" s="26">
        <f t="shared" si="0"/>
        <v>1</v>
      </c>
    </row>
    <row r="30" spans="1:6" ht="12" customHeight="1">
      <c r="A30" s="14" t="s">
        <v>17</v>
      </c>
      <c r="B30" s="15" t="s">
        <v>18</v>
      </c>
      <c r="C30" s="15"/>
      <c r="D30" s="16">
        <f>D31+D32+D33+D34+D35+D36</f>
        <v>9358.529999999999</v>
      </c>
      <c r="E30" s="16">
        <f>E31+E32+E33+E34+E35+E36</f>
        <v>7754.64</v>
      </c>
      <c r="F30" s="26">
        <f t="shared" si="0"/>
        <v>0.8286173148988144</v>
      </c>
    </row>
    <row r="31" spans="1:6" ht="15">
      <c r="A31" s="10" t="s">
        <v>33</v>
      </c>
      <c r="B31" s="11"/>
      <c r="C31" s="11" t="s">
        <v>19</v>
      </c>
      <c r="D31" s="13">
        <v>1163</v>
      </c>
      <c r="E31" s="13">
        <v>1093.3</v>
      </c>
      <c r="F31" s="26">
        <f t="shared" si="0"/>
        <v>0.9400687876182287</v>
      </c>
    </row>
    <row r="32" spans="1:6" ht="15">
      <c r="A32" s="10" t="s">
        <v>20</v>
      </c>
      <c r="B32" s="11"/>
      <c r="C32" s="11" t="s">
        <v>21</v>
      </c>
      <c r="D32" s="13">
        <v>3815.39</v>
      </c>
      <c r="E32" s="13">
        <v>3310.33</v>
      </c>
      <c r="F32" s="26">
        <f t="shared" si="0"/>
        <v>0.8676255900445302</v>
      </c>
    </row>
    <row r="33" spans="1:6" ht="15">
      <c r="A33" s="10" t="s">
        <v>44</v>
      </c>
      <c r="B33" s="11"/>
      <c r="C33" s="11" t="s">
        <v>45</v>
      </c>
      <c r="D33" s="12">
        <v>3880.14</v>
      </c>
      <c r="E33" s="12">
        <v>3351.01</v>
      </c>
      <c r="F33" s="26">
        <f t="shared" si="0"/>
        <v>0.8636312091831739</v>
      </c>
    </row>
    <row r="34" spans="1:6" ht="18.75" customHeight="1">
      <c r="A34" s="10" t="s">
        <v>67</v>
      </c>
      <c r="B34" s="11"/>
      <c r="C34" s="11" t="s">
        <v>46</v>
      </c>
      <c r="D34" s="13">
        <v>500</v>
      </c>
      <c r="E34" s="13"/>
      <c r="F34" s="26">
        <f t="shared" si="0"/>
        <v>0</v>
      </c>
    </row>
    <row r="35" spans="1:6" ht="30" hidden="1">
      <c r="A35" s="10" t="s">
        <v>68</v>
      </c>
      <c r="B35" s="11"/>
      <c r="C35" s="11"/>
      <c r="D35" s="13"/>
      <c r="E35" s="13"/>
      <c r="F35" s="26" t="e">
        <f t="shared" si="0"/>
        <v>#DIV/0!</v>
      </c>
    </row>
    <row r="36" spans="1:6" ht="13.5" customHeight="1" hidden="1">
      <c r="A36" s="10" t="s">
        <v>69</v>
      </c>
      <c r="B36" s="11"/>
      <c r="C36" s="11"/>
      <c r="D36" s="13"/>
      <c r="E36" s="13"/>
      <c r="F36" s="26" t="e">
        <f t="shared" si="0"/>
        <v>#DIV/0!</v>
      </c>
    </row>
    <row r="37" spans="1:6" ht="14.25">
      <c r="A37" s="14" t="s">
        <v>22</v>
      </c>
      <c r="B37" s="15" t="s">
        <v>23</v>
      </c>
      <c r="C37" s="15"/>
      <c r="D37" s="16">
        <f>D38</f>
        <v>142.15</v>
      </c>
      <c r="E37" s="16">
        <f>E38</f>
        <v>81.5</v>
      </c>
      <c r="F37" s="26">
        <f t="shared" si="0"/>
        <v>0.5733380232149138</v>
      </c>
    </row>
    <row r="38" spans="1:6" ht="30">
      <c r="A38" s="10" t="s">
        <v>24</v>
      </c>
      <c r="B38" s="11"/>
      <c r="C38" s="11" t="s">
        <v>25</v>
      </c>
      <c r="D38" s="13">
        <v>142.15</v>
      </c>
      <c r="E38" s="13">
        <v>81.5</v>
      </c>
      <c r="F38" s="26">
        <f t="shared" si="0"/>
        <v>0.5733380232149138</v>
      </c>
    </row>
    <row r="39" spans="1:6" ht="27.75" customHeight="1">
      <c r="A39" s="14" t="s">
        <v>26</v>
      </c>
      <c r="B39" s="15" t="s">
        <v>27</v>
      </c>
      <c r="C39" s="15"/>
      <c r="D39" s="16">
        <f>D40+D41</f>
        <v>6062.8</v>
      </c>
      <c r="E39" s="16">
        <f>E40+E41</f>
        <v>5916.75</v>
      </c>
      <c r="F39" s="26">
        <f t="shared" si="0"/>
        <v>0.9759104704097117</v>
      </c>
    </row>
    <row r="40" spans="1:6" ht="16.5" customHeight="1">
      <c r="A40" s="10" t="s">
        <v>70</v>
      </c>
      <c r="B40" s="11"/>
      <c r="C40" s="11" t="s">
        <v>28</v>
      </c>
      <c r="D40" s="13">
        <v>6062.8</v>
      </c>
      <c r="E40" s="13">
        <v>5916.75</v>
      </c>
      <c r="F40" s="26">
        <f t="shared" si="0"/>
        <v>0.9759104704097117</v>
      </c>
    </row>
    <row r="41" spans="1:6" ht="27.75" customHeight="1" hidden="1">
      <c r="A41" s="10" t="s">
        <v>71</v>
      </c>
      <c r="B41" s="11"/>
      <c r="C41" s="11" t="s">
        <v>29</v>
      </c>
      <c r="D41" s="13">
        <v>0</v>
      </c>
      <c r="E41" s="13">
        <v>0</v>
      </c>
      <c r="F41" s="26" t="e">
        <f t="shared" si="0"/>
        <v>#DIV/0!</v>
      </c>
    </row>
    <row r="42" spans="1:6" ht="27.75" customHeight="1">
      <c r="A42" s="14" t="s">
        <v>72</v>
      </c>
      <c r="B42" s="15" t="s">
        <v>30</v>
      </c>
      <c r="C42" s="15"/>
      <c r="D42" s="16">
        <f>D43+D44</f>
        <v>850</v>
      </c>
      <c r="E42" s="16">
        <f>E43+E44</f>
        <v>748.91</v>
      </c>
      <c r="F42" s="26">
        <f t="shared" si="0"/>
        <v>0.881070588235294</v>
      </c>
    </row>
    <row r="43" spans="1:6" ht="19.5" customHeight="1">
      <c r="A43" s="10" t="s">
        <v>73</v>
      </c>
      <c r="B43" s="11"/>
      <c r="C43" s="11" t="s">
        <v>48</v>
      </c>
      <c r="D43" s="13">
        <v>850</v>
      </c>
      <c r="E43" s="13">
        <v>748.91</v>
      </c>
      <c r="F43" s="26">
        <f t="shared" si="0"/>
        <v>0.881070588235294</v>
      </c>
    </row>
    <row r="44" spans="1:6" ht="27.75" customHeight="1" hidden="1">
      <c r="A44" s="10" t="s">
        <v>74</v>
      </c>
      <c r="B44" s="11"/>
      <c r="C44" s="11" t="s">
        <v>75</v>
      </c>
      <c r="D44" s="17"/>
      <c r="E44" s="17"/>
      <c r="F44" s="26" t="e">
        <f t="shared" si="0"/>
        <v>#DIV/0!</v>
      </c>
    </row>
    <row r="45" spans="1:6" ht="11.25" customHeight="1" hidden="1">
      <c r="A45" s="14" t="s">
        <v>31</v>
      </c>
      <c r="B45" s="15">
        <v>1000</v>
      </c>
      <c r="C45" s="15"/>
      <c r="D45" s="13">
        <f>D46</f>
        <v>0</v>
      </c>
      <c r="E45" s="13">
        <f>E46</f>
        <v>0</v>
      </c>
      <c r="F45" s="26" t="e">
        <f t="shared" si="0"/>
        <v>#DIV/0!</v>
      </c>
    </row>
    <row r="46" spans="1:6" ht="30" hidden="1">
      <c r="A46" s="10" t="s">
        <v>76</v>
      </c>
      <c r="B46" s="11"/>
      <c r="C46" s="11">
        <v>1006</v>
      </c>
      <c r="D46" s="19"/>
      <c r="E46" s="19"/>
      <c r="F46" s="26" t="e">
        <f t="shared" si="0"/>
        <v>#DIV/0!</v>
      </c>
    </row>
    <row r="47" spans="1:6" ht="14.25" hidden="1">
      <c r="A47" s="14" t="s">
        <v>77</v>
      </c>
      <c r="B47" s="14">
        <v>1100</v>
      </c>
      <c r="C47" s="14">
        <v>1100</v>
      </c>
      <c r="D47" s="16">
        <f>D48</f>
        <v>208.5</v>
      </c>
      <c r="E47" s="16">
        <f>E48</f>
        <v>208.5</v>
      </c>
      <c r="F47" s="26">
        <f t="shared" si="0"/>
        <v>1</v>
      </c>
    </row>
    <row r="48" spans="1:6" ht="18.75" customHeight="1" thickBot="1">
      <c r="A48" s="20" t="s">
        <v>78</v>
      </c>
      <c r="B48" s="21"/>
      <c r="C48" s="21" t="s">
        <v>49</v>
      </c>
      <c r="D48" s="22">
        <v>208.5</v>
      </c>
      <c r="E48" s="22">
        <v>208.5</v>
      </c>
      <c r="F48" s="28">
        <f t="shared" si="0"/>
        <v>1</v>
      </c>
    </row>
    <row r="49" spans="1:6" ht="15" thickBot="1">
      <c r="A49" s="23" t="s">
        <v>32</v>
      </c>
      <c r="B49" s="24"/>
      <c r="C49" s="24"/>
      <c r="D49" s="25">
        <f>D13+D20+D22+D25+D30+D37+D39+D42+D45+D47</f>
        <v>25163.67</v>
      </c>
      <c r="E49" s="27">
        <f>E13+E20+E22+E25+E30+E37+E39+E42+E45+E47</f>
        <v>22944.46</v>
      </c>
      <c r="F49" s="29">
        <f t="shared" si="0"/>
        <v>0.9118089690414792</v>
      </c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</sheetData>
  <sheetProtection/>
  <mergeCells count="13">
    <mergeCell ref="B1:F1"/>
    <mergeCell ref="B2:F2"/>
    <mergeCell ref="B3:F3"/>
    <mergeCell ref="B4:F4"/>
    <mergeCell ref="A6:F6"/>
    <mergeCell ref="A7:F7"/>
    <mergeCell ref="A8:F8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2010-04-26T10:05:17Z</cp:lastPrinted>
  <dcterms:created xsi:type="dcterms:W3CDTF">2005-07-27T12:36:10Z</dcterms:created>
  <dcterms:modified xsi:type="dcterms:W3CDTF">2010-04-26T10:05:17Z</dcterms:modified>
  <cp:category/>
  <cp:version/>
  <cp:contentType/>
  <cp:contentStatus/>
</cp:coreProperties>
</file>