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ОБРАЗЕЦ" sheetId="1" r:id="rId1"/>
    <sheet name="01.01.07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<sst xmlns="http://schemas.openxmlformats.org/spreadsheetml/2006/main" count="251" uniqueCount="145">
  <si>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</si>
  <si>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</si>
  <si>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</si>
  <si>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</si>
  <si>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</si>
  <si>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</si>
  <si>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</si>
  <si>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</si>
  <si>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</si>
  <si>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</si>
  <si>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</si>
  <si>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</si>
  <si>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</si>
  <si>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</si>
  <si>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</si>
  <si>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</si>
  <si>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</si>
  <si>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</si>
  <si>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</si>
  <si>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</si>
  <si>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</si>
  <si>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</si>
  <si>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</si>
  <si>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</si>
  <si>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</si>
  <si>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</si>
  <si>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</si>
  <si>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</si>
  <si>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</si>
  <si>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</si>
  <si>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</si>
  <si>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</si>
  <si>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</si>
  <si>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</si>
  <si>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</si>
  <si>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</si>
  <si>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</si>
  <si>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</si>
  <si>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</si>
  <si>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</si>
  <si>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</si>
  <si>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</si>
  <si>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</si>
  <si>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</si>
  <si>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</si>
  <si>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</si>
  <si>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</si>
  <si>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</si>
  <si>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</si>
  <si>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</si>
  <si>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</si>
  <si>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</si>
  <si>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</si>
  <si>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</si>
  <si>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</si>
  <si>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</si>
  <si>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</si>
  <si>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</si>
  <si>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</si>
  <si>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</si>
  <si>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</si>
  <si>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</si>
  <si>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</si>
  <si>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</si>
  <si>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</si>
  <si>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</si>
  <si>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</si>
  <si>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</si>
  <si>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</si>
  <si>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</si>
  <si>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</si>
  <si>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</si>
  <si>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</si>
  <si>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</si>
  <si>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</si>
  <si>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</si>
  <si>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</si>
  <si>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</si>
  <si>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</si>
  <si>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</si>
  <si>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</si>
  <si>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</si>
  <si>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</si>
  <si>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</si>
  <si>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</si>
  <si>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</si>
  <si>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</si>
  <si>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</si>
  <si>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</si>
  <si>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</si>
  <si>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</si>
  <si>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от________  2007 года  № ___</t>
  </si>
  <si>
    <t>МО Войсковицкое сельское  поселение</t>
  </si>
  <si>
    <t>0103</t>
  </si>
  <si>
    <t>к решению Совета  депутатов</t>
  </si>
  <si>
    <t>0412</t>
  </si>
  <si>
    <t>0203</t>
  </si>
  <si>
    <t>0410</t>
  </si>
  <si>
    <t>Благоустройство</t>
  </si>
  <si>
    <t>0503</t>
  </si>
  <si>
    <t>0505</t>
  </si>
  <si>
    <t>0114</t>
  </si>
  <si>
    <t>0908</t>
  </si>
  <si>
    <t>1104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</si>
  <si>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</si>
  <si>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</si>
  <si>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</si>
  <si>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 xml:space="preserve">ИСПОЛНЕНИЕ  РАСХОДОВ 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</si>
  <si>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</si>
  <si>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</si>
  <si>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</si>
  <si>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</si>
  <si>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</si>
  <si>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Обеспечение пожарной безопасности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</si>
  <si>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</si>
  <si>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</si>
  <si>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</si>
  <si>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</si>
  <si>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</si>
  <si>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</si>
  <si>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Физическая культура и спорт</t>
  </si>
  <si>
    <t>Другие вопросы в области здр-я и физ.культ.спорта</t>
  </si>
  <si>
    <t>0910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</si>
  <si>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</si>
  <si>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</si>
  <si>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</si>
  <si>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0401</t>
  </si>
  <si>
    <t>Общеэкономические вопросы</t>
  </si>
  <si>
    <t xml:space="preserve">Топливно-энергетический комплекс </t>
  </si>
  <si>
    <t>Кадастр</t>
  </si>
  <si>
    <t xml:space="preserve">Жилищное  хозяйство </t>
  </si>
  <si>
    <t xml:space="preserve">Коммунальное хозяйство </t>
  </si>
  <si>
    <t>Дотации бюджетам МО поселений</t>
  </si>
  <si>
    <t>Субсидии бюджетам МО</t>
  </si>
  <si>
    <t>1102</t>
  </si>
  <si>
    <t>Субвенции бюджетам МО поселений</t>
  </si>
  <si>
    <t>1103</t>
  </si>
  <si>
    <t>Первоначальный бюджет  на  2010г.  (тыс.руб.)</t>
  </si>
  <si>
    <t>Уточненный бюджет  на  2010г.  (тыс.руб.)</t>
  </si>
  <si>
    <t>Мероприятия в области строительства, архитектуры и градостроительства</t>
  </si>
  <si>
    <t>Организационно-воспитательная работа с молодежью</t>
  </si>
  <si>
    <t>Защита населения и территории от чрезвычайных ситуаций природного и техногенного характера, гражданская оборона</t>
  </si>
  <si>
    <t>бюджета муниципального образования Войсковицкое сельское  поселение за  2010 год</t>
  </si>
  <si>
    <t>Исполнено  за  2010 год (тыс.руб.)</t>
  </si>
  <si>
    <t>от 27.04. 2011 г. .№90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</si>
</sst>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wrapText="1"/>
    </xf>
    <xf numFmtId="2" fontId="9" fillId="0" borderId="17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2" fontId="9" fillId="33" borderId="17" xfId="0" applyNumberFormat="1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 wrapText="1"/>
    </xf>
    <xf numFmtId="170" fontId="3" fillId="0" borderId="24" xfId="0" applyNumberFormat="1" applyFont="1" applyFill="1" applyBorder="1" applyAlignment="1">
      <alignment horizontal="center" wrapText="1"/>
    </xf>
    <xf numFmtId="170" fontId="9" fillId="0" borderId="24" xfId="0" applyNumberFormat="1" applyFont="1" applyFill="1" applyBorder="1" applyAlignment="1">
      <alignment horizontal="center" wrapText="1"/>
    </xf>
    <xf numFmtId="170" fontId="3" fillId="0" borderId="25" xfId="0" applyNumberFormat="1" applyFont="1" applyFill="1" applyBorder="1" applyAlignment="1">
      <alignment horizontal="center" wrapText="1"/>
    </xf>
    <xf numFmtId="2" fontId="3" fillId="7" borderId="26" xfId="0" applyNumberFormat="1" applyFont="1" applyFill="1" applyBorder="1" applyAlignment="1">
      <alignment horizontal="center" wrapText="1"/>
    </xf>
    <xf numFmtId="2" fontId="9" fillId="7" borderId="27" xfId="0" applyNumberFormat="1" applyFont="1" applyFill="1" applyBorder="1" applyAlignment="1">
      <alignment horizontal="center" wrapText="1"/>
    </xf>
    <xf numFmtId="2" fontId="3" fillId="7" borderId="27" xfId="0" applyNumberFormat="1" applyFont="1" applyFill="1" applyBorder="1" applyAlignment="1">
      <alignment horizontal="center" wrapText="1"/>
    </xf>
    <xf numFmtId="2" fontId="9" fillId="7" borderId="28" xfId="0" applyNumberFormat="1" applyFont="1" applyFill="1" applyBorder="1" applyAlignment="1">
      <alignment horizontal="center" wrapText="1"/>
    </xf>
    <xf numFmtId="2" fontId="3" fillId="7" borderId="25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4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57" t="s">
        <v>61</v>
      </c>
      <c r="D2" s="57"/>
      <c r="E2" s="57"/>
      <c r="F2" s="57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58" t="s">
        <v>64</v>
      </c>
      <c r="B6" s="58"/>
      <c r="C6" s="58"/>
      <c r="D6" s="58"/>
      <c r="E6" s="58"/>
      <c r="F6" s="58"/>
    </row>
    <row r="7" spans="1:6" ht="12.75" customHeight="1">
      <c r="A7" s="58" t="s">
        <v>69</v>
      </c>
      <c r="B7" s="58"/>
      <c r="C7" s="58"/>
      <c r="D7" s="58"/>
      <c r="E7" s="58"/>
      <c r="F7" s="58"/>
    </row>
    <row r="8" spans="1:6" ht="12.75" customHeight="1">
      <c r="A8" s="62" t="s">
        <v>66</v>
      </c>
      <c r="B8" s="62"/>
      <c r="C8" s="62"/>
      <c r="D8" s="62"/>
      <c r="E8" s="62"/>
      <c r="F8" s="62"/>
    </row>
    <row r="9" spans="1:2" ht="5.25" customHeight="1">
      <c r="A9" s="5"/>
      <c r="B9" s="5"/>
    </row>
    <row r="10" spans="1:6" ht="21" customHeight="1">
      <c r="A10" s="59" t="s">
        <v>0</v>
      </c>
      <c r="B10" s="59" t="s">
        <v>1</v>
      </c>
      <c r="C10" s="59" t="s">
        <v>2</v>
      </c>
      <c r="D10" s="59" t="s">
        <v>65</v>
      </c>
      <c r="E10" s="59" t="s">
        <v>73</v>
      </c>
      <c r="F10" s="59" t="s">
        <v>74</v>
      </c>
    </row>
    <row r="11" spans="1:6" ht="16.5" customHeight="1">
      <c r="A11" s="60"/>
      <c r="B11" s="60"/>
      <c r="C11" s="60"/>
      <c r="D11" s="60"/>
      <c r="E11" s="60"/>
      <c r="F11" s="60"/>
    </row>
    <row r="12" spans="1:6" ht="9.75" customHeight="1">
      <c r="A12" s="61"/>
      <c r="B12" s="61"/>
      <c r="C12" s="61"/>
      <c r="D12" s="61"/>
      <c r="E12" s="61"/>
      <c r="F12" s="61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sheetProtection/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4">
      <selection activeCell="F48" sqref="F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63" t="s">
        <v>63</v>
      </c>
      <c r="D1" s="63"/>
      <c r="E1" s="63"/>
      <c r="F1" s="63"/>
    </row>
    <row r="2" spans="3:6" ht="12.75">
      <c r="C2" s="63" t="s">
        <v>61</v>
      </c>
      <c r="D2" s="63"/>
      <c r="E2" s="63"/>
      <c r="F2" s="63"/>
    </row>
    <row r="3" spans="1:6" ht="12.75" customHeight="1">
      <c r="A3" s="3"/>
      <c r="B3" s="3"/>
      <c r="C3" s="63" t="s">
        <v>89</v>
      </c>
      <c r="D3" s="63"/>
      <c r="E3" s="63"/>
      <c r="F3" s="63"/>
    </row>
    <row r="4" spans="1:6" ht="12.75" customHeight="1">
      <c r="A4" s="3"/>
      <c r="B4" s="3"/>
      <c r="C4" s="63" t="s">
        <v>91</v>
      </c>
      <c r="D4" s="63"/>
      <c r="E4" s="63"/>
      <c r="F4" s="63"/>
    </row>
    <row r="5" spans="1:4" ht="12.75" customHeight="1">
      <c r="A5" s="3"/>
      <c r="B5" s="3"/>
      <c r="C5" s="4"/>
      <c r="D5" s="4"/>
    </row>
    <row r="6" spans="1:6" ht="18" customHeight="1">
      <c r="A6" s="58" t="s">
        <v>64</v>
      </c>
      <c r="B6" s="58"/>
      <c r="C6" s="58"/>
      <c r="D6" s="58"/>
      <c r="E6" s="58"/>
      <c r="F6" s="58"/>
    </row>
    <row r="7" spans="1:6" ht="12.75" customHeight="1">
      <c r="A7" s="58" t="s">
        <v>77</v>
      </c>
      <c r="B7" s="58"/>
      <c r="C7" s="58"/>
      <c r="D7" s="58"/>
      <c r="E7" s="58"/>
      <c r="F7" s="58"/>
    </row>
    <row r="8" spans="1:6" ht="12.75" customHeight="1">
      <c r="A8" s="62" t="s">
        <v>90</v>
      </c>
      <c r="B8" s="62"/>
      <c r="C8" s="62"/>
      <c r="D8" s="62"/>
      <c r="E8" s="62"/>
      <c r="F8" s="62"/>
    </row>
    <row r="9" spans="1:2" ht="5.25" customHeight="1">
      <c r="A9" s="5"/>
      <c r="B9" s="5"/>
    </row>
    <row r="10" spans="1:7" ht="21" customHeight="1">
      <c r="A10" s="59" t="s">
        <v>0</v>
      </c>
      <c r="B10" s="59" t="s">
        <v>1</v>
      </c>
      <c r="C10" s="59" t="s">
        <v>2</v>
      </c>
      <c r="D10" s="59" t="s">
        <v>65</v>
      </c>
      <c r="E10" s="59" t="s">
        <v>86</v>
      </c>
      <c r="F10" s="59" t="s">
        <v>87</v>
      </c>
      <c r="G10" s="22" t="s">
        <v>78</v>
      </c>
    </row>
    <row r="11" spans="1:7" ht="15" customHeight="1">
      <c r="A11" s="60"/>
      <c r="B11" s="60"/>
      <c r="C11" s="60"/>
      <c r="D11" s="60"/>
      <c r="E11" s="60"/>
      <c r="F11" s="60"/>
      <c r="G11" s="23" t="s">
        <v>79</v>
      </c>
    </row>
    <row r="12" spans="1:7" ht="18.75" customHeight="1">
      <c r="A12" s="61"/>
      <c r="B12" s="61"/>
      <c r="C12" s="61"/>
      <c r="D12" s="61"/>
      <c r="E12" s="61"/>
      <c r="F12" s="61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sheetProtection/>
  <mergeCells count="13">
    <mergeCell ref="A7:F7"/>
    <mergeCell ref="A8:F8"/>
    <mergeCell ref="A10:A12"/>
    <mergeCell ref="B10:B12"/>
    <mergeCell ref="C10:C12"/>
    <mergeCell ref="D10:D12"/>
    <mergeCell ref="C1:F1"/>
    <mergeCell ref="C3:F3"/>
    <mergeCell ref="C4:F4"/>
    <mergeCell ref="E10:E12"/>
    <mergeCell ref="F10:F12"/>
    <mergeCell ref="C2:F2"/>
    <mergeCell ref="A6:F6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32.625" style="0" customWidth="1"/>
    <col min="2" max="2" width="7.125" style="0" customWidth="1"/>
    <col min="3" max="3" width="8.00390625" style="0" customWidth="1"/>
    <col min="4" max="4" width="9.375" style="0" hidden="1" customWidth="1"/>
    <col min="5" max="6" width="9.375" style="0" customWidth="1"/>
    <col min="7" max="7" width="9.625" style="0" customWidth="1"/>
  </cols>
  <sheetData>
    <row r="1" spans="1:7" ht="12.75">
      <c r="A1" s="1"/>
      <c r="B1" s="63" t="s">
        <v>104</v>
      </c>
      <c r="C1" s="63"/>
      <c r="D1" s="63"/>
      <c r="E1" s="63"/>
      <c r="F1" s="63"/>
      <c r="G1" s="63"/>
    </row>
    <row r="2" spans="1:7" ht="12.75">
      <c r="A2" s="1"/>
      <c r="B2" s="63" t="s">
        <v>94</v>
      </c>
      <c r="C2" s="63"/>
      <c r="D2" s="63"/>
      <c r="E2" s="63"/>
      <c r="F2" s="63"/>
      <c r="G2" s="63"/>
    </row>
    <row r="3" spans="1:7" ht="12.75">
      <c r="A3" s="3"/>
      <c r="B3" s="63" t="s">
        <v>92</v>
      </c>
      <c r="C3" s="63"/>
      <c r="D3" s="63"/>
      <c r="E3" s="63"/>
      <c r="F3" s="63"/>
      <c r="G3" s="63"/>
    </row>
    <row r="4" spans="1:7" ht="12.75">
      <c r="A4" s="3"/>
      <c r="B4" s="63" t="s">
        <v>144</v>
      </c>
      <c r="C4" s="63"/>
      <c r="D4" s="63"/>
      <c r="E4" s="63"/>
      <c r="F4" s="63"/>
      <c r="G4" s="63"/>
    </row>
    <row r="5" spans="1:7" ht="15.75">
      <c r="A5" s="58" t="s">
        <v>107</v>
      </c>
      <c r="B5" s="58"/>
      <c r="C5" s="58"/>
      <c r="D5" s="58"/>
      <c r="E5" s="58"/>
      <c r="F5" s="58"/>
      <c r="G5" s="58"/>
    </row>
    <row r="6" spans="1:7" ht="12.75">
      <c r="A6" s="64" t="s">
        <v>142</v>
      </c>
      <c r="B6" s="64"/>
      <c r="C6" s="64"/>
      <c r="D6" s="64"/>
      <c r="E6" s="64"/>
      <c r="F6" s="64"/>
      <c r="G6" s="64"/>
    </row>
    <row r="7" spans="1:7" ht="13.5" thickBot="1">
      <c r="A7" s="64" t="s">
        <v>105</v>
      </c>
      <c r="B7" s="64"/>
      <c r="C7" s="64"/>
      <c r="D7" s="64"/>
      <c r="E7" s="64"/>
      <c r="F7" s="64"/>
      <c r="G7" s="64"/>
    </row>
    <row r="8" spans="1:7" ht="12.75" customHeight="1">
      <c r="A8" s="67" t="s">
        <v>0</v>
      </c>
      <c r="B8" s="70" t="s">
        <v>1</v>
      </c>
      <c r="C8" s="70" t="s">
        <v>2</v>
      </c>
      <c r="D8" s="73" t="s">
        <v>137</v>
      </c>
      <c r="E8" s="76" t="s">
        <v>138</v>
      </c>
      <c r="F8" s="79" t="s">
        <v>143</v>
      </c>
      <c r="G8" s="82" t="s">
        <v>106</v>
      </c>
    </row>
    <row r="9" spans="1:7" ht="12.75">
      <c r="A9" s="68"/>
      <c r="B9" s="71"/>
      <c r="C9" s="71"/>
      <c r="D9" s="74"/>
      <c r="E9" s="77"/>
      <c r="F9" s="80"/>
      <c r="G9" s="83"/>
    </row>
    <row r="10" spans="1:7" ht="39.75" customHeight="1" thickBot="1">
      <c r="A10" s="69"/>
      <c r="B10" s="72"/>
      <c r="C10" s="72"/>
      <c r="D10" s="75"/>
      <c r="E10" s="78"/>
      <c r="F10" s="81"/>
      <c r="G10" s="84"/>
    </row>
    <row r="11" spans="1:7" ht="13.5" customHeight="1">
      <c r="A11" s="33" t="s">
        <v>3</v>
      </c>
      <c r="B11" s="28" t="s">
        <v>4</v>
      </c>
      <c r="C11" s="43"/>
      <c r="D11" s="51">
        <f>D12+D13+D14+D15+D16+D17</f>
        <v>8928.9</v>
      </c>
      <c r="E11" s="34">
        <f>E12+E13+E14+E15+E16+E17</f>
        <v>7871.700000000001</v>
      </c>
      <c r="F11" s="34">
        <f>F12+F13+F14+F15+F16+F17</f>
        <v>6025.21</v>
      </c>
      <c r="G11" s="48">
        <f>F11/E11</f>
        <v>0.765426782016591</v>
      </c>
    </row>
    <row r="12" spans="1:7" ht="30">
      <c r="A12" s="35" t="s">
        <v>108</v>
      </c>
      <c r="B12" s="29"/>
      <c r="C12" s="44" t="s">
        <v>93</v>
      </c>
      <c r="D12" s="52">
        <v>500</v>
      </c>
      <c r="E12" s="36">
        <v>350</v>
      </c>
      <c r="F12" s="36">
        <v>284.16</v>
      </c>
      <c r="G12" s="49">
        <f>F12/E12</f>
        <v>0.8118857142857143</v>
      </c>
    </row>
    <row r="13" spans="1:7" ht="28.5" customHeight="1">
      <c r="A13" s="35" t="s">
        <v>5</v>
      </c>
      <c r="B13" s="29"/>
      <c r="C13" s="44" t="s">
        <v>6</v>
      </c>
      <c r="D13" s="52">
        <v>7860</v>
      </c>
      <c r="E13" s="36">
        <v>6925.1</v>
      </c>
      <c r="F13" s="36">
        <v>5375.41</v>
      </c>
      <c r="G13" s="49">
        <f aca="true" t="shared" si="0" ref="G13:G28">F13/E13</f>
        <v>0.7762212820031479</v>
      </c>
    </row>
    <row r="14" spans="1:7" ht="45" hidden="1">
      <c r="A14" s="35" t="s">
        <v>109</v>
      </c>
      <c r="B14" s="29"/>
      <c r="C14" s="44" t="s">
        <v>8</v>
      </c>
      <c r="D14" s="52"/>
      <c r="E14" s="36"/>
      <c r="F14" s="36"/>
      <c r="G14" s="49" t="e">
        <f t="shared" si="0"/>
        <v>#DIV/0!</v>
      </c>
    </row>
    <row r="15" spans="1:7" ht="15.75" customHeight="1" hidden="1">
      <c r="A15" s="35" t="s">
        <v>110</v>
      </c>
      <c r="B15" s="29"/>
      <c r="C15" s="44" t="s">
        <v>111</v>
      </c>
      <c r="D15" s="52"/>
      <c r="E15" s="36"/>
      <c r="F15" s="36"/>
      <c r="G15" s="49" t="e">
        <f t="shared" si="0"/>
        <v>#DIV/0!</v>
      </c>
    </row>
    <row r="16" spans="1:7" ht="15">
      <c r="A16" s="35" t="s">
        <v>9</v>
      </c>
      <c r="B16" s="29"/>
      <c r="C16" s="44" t="s">
        <v>76</v>
      </c>
      <c r="D16" s="52">
        <v>100</v>
      </c>
      <c r="E16" s="36">
        <v>0</v>
      </c>
      <c r="F16" s="36"/>
      <c r="G16" s="49"/>
    </row>
    <row r="17" spans="1:7" ht="27.75" customHeight="1">
      <c r="A17" s="35" t="s">
        <v>112</v>
      </c>
      <c r="B17" s="29"/>
      <c r="C17" s="44" t="s">
        <v>101</v>
      </c>
      <c r="D17" s="52">
        <v>468.9</v>
      </c>
      <c r="E17" s="36">
        <v>596.6</v>
      </c>
      <c r="F17" s="36">
        <v>365.64</v>
      </c>
      <c r="G17" s="49">
        <f t="shared" si="0"/>
        <v>0.612872946697955</v>
      </c>
    </row>
    <row r="18" spans="1:7" ht="14.25">
      <c r="A18" s="37" t="s">
        <v>85</v>
      </c>
      <c r="B18" s="30" t="s">
        <v>84</v>
      </c>
      <c r="C18" s="45"/>
      <c r="D18" s="53">
        <f>D19</f>
        <v>0</v>
      </c>
      <c r="E18" s="38">
        <f>E19</f>
        <v>196.89</v>
      </c>
      <c r="F18" s="38">
        <f>F19</f>
        <v>196.89</v>
      </c>
      <c r="G18" s="48">
        <f>F18/E18</f>
        <v>1</v>
      </c>
    </row>
    <row r="19" spans="1:7" ht="27" customHeight="1">
      <c r="A19" s="35" t="s">
        <v>80</v>
      </c>
      <c r="B19" s="29"/>
      <c r="C19" s="44" t="s">
        <v>96</v>
      </c>
      <c r="D19" s="52"/>
      <c r="E19" s="39">
        <v>196.89</v>
      </c>
      <c r="F19" s="39">
        <v>196.89</v>
      </c>
      <c r="G19" s="49">
        <f t="shared" si="0"/>
        <v>1</v>
      </c>
    </row>
    <row r="20" spans="1:7" ht="27" customHeight="1">
      <c r="A20" s="37" t="s">
        <v>13</v>
      </c>
      <c r="B20" s="30" t="s">
        <v>14</v>
      </c>
      <c r="C20" s="45"/>
      <c r="D20" s="53">
        <f>D21+D22</f>
        <v>61</v>
      </c>
      <c r="E20" s="38">
        <f>E21+E22</f>
        <v>137.69</v>
      </c>
      <c r="F20" s="38">
        <f>F21+F22</f>
        <v>136.73000000000002</v>
      </c>
      <c r="G20" s="48">
        <f>F20/E20</f>
        <v>0.99302781610865</v>
      </c>
    </row>
    <row r="21" spans="1:7" ht="57.75" customHeight="1">
      <c r="A21" s="35" t="s">
        <v>141</v>
      </c>
      <c r="B21" s="29"/>
      <c r="C21" s="44" t="s">
        <v>16</v>
      </c>
      <c r="D21" s="52">
        <v>11</v>
      </c>
      <c r="E21" s="36">
        <v>87.69</v>
      </c>
      <c r="F21" s="36">
        <v>86.79</v>
      </c>
      <c r="G21" s="49">
        <f t="shared" si="0"/>
        <v>0.9897365720150532</v>
      </c>
    </row>
    <row r="22" spans="1:7" ht="27.75" customHeight="1">
      <c r="A22" s="35" t="s">
        <v>113</v>
      </c>
      <c r="B22" s="29"/>
      <c r="C22" s="44" t="s">
        <v>18</v>
      </c>
      <c r="D22" s="52">
        <v>50</v>
      </c>
      <c r="E22" s="36">
        <v>50</v>
      </c>
      <c r="F22" s="36">
        <v>49.94</v>
      </c>
      <c r="G22" s="49">
        <f t="shared" si="0"/>
        <v>0.9987999999999999</v>
      </c>
    </row>
    <row r="23" spans="1:7" ht="14.25">
      <c r="A23" s="37" t="s">
        <v>19</v>
      </c>
      <c r="B23" s="30" t="s">
        <v>20</v>
      </c>
      <c r="C23" s="45"/>
      <c r="D23" s="53">
        <f>D24+D25+D26+D27+D28</f>
        <v>450</v>
      </c>
      <c r="E23" s="38">
        <f>E24+E25+E26+E27+E28</f>
        <v>707.52</v>
      </c>
      <c r="F23" s="38">
        <f>F24+F25+F26+F27+F28</f>
        <v>602.76</v>
      </c>
      <c r="G23" s="48">
        <f>F23/E23</f>
        <v>0.8519335142469471</v>
      </c>
    </row>
    <row r="24" spans="1:7" ht="15">
      <c r="A24" s="56" t="s">
        <v>127</v>
      </c>
      <c r="B24" s="29"/>
      <c r="C24" s="44" t="s">
        <v>126</v>
      </c>
      <c r="D24" s="52"/>
      <c r="E24" s="36">
        <v>237.42</v>
      </c>
      <c r="F24" s="36">
        <v>208.38</v>
      </c>
      <c r="G24" s="49">
        <f t="shared" si="0"/>
        <v>0.8776851149861006</v>
      </c>
    </row>
    <row r="25" spans="1:7" ht="12.75" customHeight="1">
      <c r="A25" s="35" t="s">
        <v>128</v>
      </c>
      <c r="B25" s="29"/>
      <c r="C25" s="44" t="s">
        <v>22</v>
      </c>
      <c r="D25" s="52">
        <v>50</v>
      </c>
      <c r="E25" s="36"/>
      <c r="F25" s="36"/>
      <c r="G25" s="49"/>
    </row>
    <row r="26" spans="1:7" ht="15">
      <c r="A26" s="35" t="s">
        <v>29</v>
      </c>
      <c r="B26" s="29"/>
      <c r="C26" s="44" t="s">
        <v>97</v>
      </c>
      <c r="D26" s="52"/>
      <c r="E26" s="36">
        <v>70.1</v>
      </c>
      <c r="F26" s="36">
        <v>68.25</v>
      </c>
      <c r="G26" s="49">
        <f t="shared" si="0"/>
        <v>0.9736091298145507</v>
      </c>
    </row>
    <row r="27" spans="1:7" ht="25.5" customHeight="1">
      <c r="A27" s="35" t="s">
        <v>139</v>
      </c>
      <c r="B27" s="29"/>
      <c r="C27" s="44" t="s">
        <v>95</v>
      </c>
      <c r="D27" s="52">
        <v>400</v>
      </c>
      <c r="E27" s="36">
        <v>400</v>
      </c>
      <c r="F27" s="36">
        <v>326.13</v>
      </c>
      <c r="G27" s="49">
        <f t="shared" si="0"/>
        <v>0.815325</v>
      </c>
    </row>
    <row r="28" spans="1:7" ht="25.5" customHeight="1" hidden="1">
      <c r="A28" s="35" t="s">
        <v>129</v>
      </c>
      <c r="B28" s="29"/>
      <c r="C28" s="44"/>
      <c r="D28" s="52"/>
      <c r="E28" s="36"/>
      <c r="F28" s="36"/>
      <c r="G28" s="49" t="e">
        <f t="shared" si="0"/>
        <v>#DIV/0!</v>
      </c>
    </row>
    <row r="29" spans="1:7" ht="25.5" customHeight="1">
      <c r="A29" s="37" t="s">
        <v>33</v>
      </c>
      <c r="B29" s="30" t="s">
        <v>34</v>
      </c>
      <c r="C29" s="45"/>
      <c r="D29" s="53">
        <f>D30+D31+D32+D33+D34+D35</f>
        <v>9310.1</v>
      </c>
      <c r="E29" s="38">
        <f>E30+E31+E32+E33+E34+E35</f>
        <v>12287.02</v>
      </c>
      <c r="F29" s="38">
        <f>F30+F31+F32+F33+F34+F35</f>
        <v>11173.939999999999</v>
      </c>
      <c r="G29" s="48">
        <f>F29/E29</f>
        <v>0.9094100929273329</v>
      </c>
    </row>
    <row r="30" spans="1:7" ht="16.5" customHeight="1">
      <c r="A30" s="35" t="s">
        <v>130</v>
      </c>
      <c r="B30" s="29"/>
      <c r="C30" s="44" t="s">
        <v>35</v>
      </c>
      <c r="D30" s="52">
        <v>950.6</v>
      </c>
      <c r="E30" s="36">
        <v>1020.6</v>
      </c>
      <c r="F30" s="36">
        <v>274.77</v>
      </c>
      <c r="G30" s="49">
        <f aca="true" t="shared" si="1" ref="G30:G51">F30/E30</f>
        <v>0.26922398589065255</v>
      </c>
    </row>
    <row r="31" spans="1:7" ht="15">
      <c r="A31" s="35" t="s">
        <v>131</v>
      </c>
      <c r="B31" s="29"/>
      <c r="C31" s="44" t="s">
        <v>37</v>
      </c>
      <c r="D31" s="52">
        <v>3937.2</v>
      </c>
      <c r="E31" s="36">
        <v>6029.21</v>
      </c>
      <c r="F31" s="36">
        <v>6029.21</v>
      </c>
      <c r="G31" s="49">
        <f t="shared" si="1"/>
        <v>1</v>
      </c>
    </row>
    <row r="32" spans="1:7" ht="14.25" customHeight="1">
      <c r="A32" s="35" t="s">
        <v>98</v>
      </c>
      <c r="B32" s="29"/>
      <c r="C32" s="44" t="s">
        <v>99</v>
      </c>
      <c r="D32" s="52">
        <v>4422.3</v>
      </c>
      <c r="E32" s="36">
        <v>5237.21</v>
      </c>
      <c r="F32" s="36">
        <v>4869.96</v>
      </c>
      <c r="G32" s="49">
        <f t="shared" si="1"/>
        <v>0.9298767855403927</v>
      </c>
    </row>
    <row r="33" spans="1:7" ht="15" hidden="1">
      <c r="A33" s="35" t="s">
        <v>114</v>
      </c>
      <c r="B33" s="29"/>
      <c r="C33" s="44" t="s">
        <v>100</v>
      </c>
      <c r="D33" s="52"/>
      <c r="E33" s="36"/>
      <c r="F33" s="36"/>
      <c r="G33" s="49" t="e">
        <f t="shared" si="1"/>
        <v>#DIV/0!</v>
      </c>
    </row>
    <row r="34" spans="1:7" ht="34.5" customHeight="1" hidden="1">
      <c r="A34" s="35" t="s">
        <v>115</v>
      </c>
      <c r="B34" s="29"/>
      <c r="C34" s="44"/>
      <c r="D34" s="52"/>
      <c r="E34" s="36"/>
      <c r="F34" s="36"/>
      <c r="G34" s="49" t="e">
        <f t="shared" si="1"/>
        <v>#DIV/0!</v>
      </c>
    </row>
    <row r="35" spans="1:7" ht="30" hidden="1">
      <c r="A35" s="35" t="s">
        <v>116</v>
      </c>
      <c r="B35" s="29"/>
      <c r="C35" s="44"/>
      <c r="D35" s="52"/>
      <c r="E35" s="36"/>
      <c r="F35" s="36"/>
      <c r="G35" s="49" t="e">
        <f t="shared" si="1"/>
        <v>#DIV/0!</v>
      </c>
    </row>
    <row r="36" spans="1:7" ht="14.25">
      <c r="A36" s="37" t="s">
        <v>40</v>
      </c>
      <c r="B36" s="30" t="s">
        <v>41</v>
      </c>
      <c r="C36" s="45"/>
      <c r="D36" s="53">
        <f>D37</f>
        <v>100</v>
      </c>
      <c r="E36" s="38">
        <f>E37</f>
        <v>55.61</v>
      </c>
      <c r="F36" s="38">
        <f>F37</f>
        <v>51.87</v>
      </c>
      <c r="G36" s="48">
        <f t="shared" si="1"/>
        <v>0.932745909009171</v>
      </c>
    </row>
    <row r="37" spans="1:7" ht="27.75" customHeight="1">
      <c r="A37" s="35" t="s">
        <v>140</v>
      </c>
      <c r="B37" s="29"/>
      <c r="C37" s="44" t="s">
        <v>43</v>
      </c>
      <c r="D37" s="52">
        <v>100</v>
      </c>
      <c r="E37" s="36">
        <v>55.61</v>
      </c>
      <c r="F37" s="36">
        <v>51.87</v>
      </c>
      <c r="G37" s="49">
        <f t="shared" si="1"/>
        <v>0.932745909009171</v>
      </c>
    </row>
    <row r="38" spans="1:7" ht="29.25" customHeight="1">
      <c r="A38" s="37" t="s">
        <v>44</v>
      </c>
      <c r="B38" s="30" t="s">
        <v>45</v>
      </c>
      <c r="C38" s="45"/>
      <c r="D38" s="53">
        <f>D39+D40</f>
        <v>6907.45</v>
      </c>
      <c r="E38" s="38">
        <f>E39+E40</f>
        <v>6917.45</v>
      </c>
      <c r="F38" s="38">
        <f>F39+F40</f>
        <v>6903.34</v>
      </c>
      <c r="G38" s="48">
        <f t="shared" si="1"/>
        <v>0.9979602310099821</v>
      </c>
    </row>
    <row r="39" spans="1:7" ht="13.5" customHeight="1">
      <c r="A39" s="35" t="s">
        <v>117</v>
      </c>
      <c r="B39" s="29"/>
      <c r="C39" s="44" t="s">
        <v>47</v>
      </c>
      <c r="D39" s="52">
        <v>6907.45</v>
      </c>
      <c r="E39" s="36">
        <v>6917.45</v>
      </c>
      <c r="F39" s="36">
        <v>6903.34</v>
      </c>
      <c r="G39" s="49">
        <f t="shared" si="1"/>
        <v>0.9979602310099821</v>
      </c>
    </row>
    <row r="40" spans="1:7" ht="45" customHeight="1" hidden="1">
      <c r="A40" s="35" t="s">
        <v>118</v>
      </c>
      <c r="B40" s="29"/>
      <c r="C40" s="44" t="s">
        <v>53</v>
      </c>
      <c r="D40" s="52"/>
      <c r="E40" s="36"/>
      <c r="F40" s="36"/>
      <c r="G40" s="49" t="e">
        <f t="shared" si="1"/>
        <v>#DIV/0!</v>
      </c>
    </row>
    <row r="41" spans="1:7" ht="28.5">
      <c r="A41" s="37" t="s">
        <v>119</v>
      </c>
      <c r="B41" s="30" t="s">
        <v>55</v>
      </c>
      <c r="C41" s="45"/>
      <c r="D41" s="53">
        <f>D42+D43</f>
        <v>971.9</v>
      </c>
      <c r="E41" s="38">
        <f>E42+E43</f>
        <v>971.9</v>
      </c>
      <c r="F41" s="38">
        <f>F42+F43</f>
        <v>916.52</v>
      </c>
      <c r="G41" s="48">
        <f t="shared" si="1"/>
        <v>0.9430188290976438</v>
      </c>
    </row>
    <row r="42" spans="1:7" ht="12.75" customHeight="1">
      <c r="A42" s="35" t="s">
        <v>120</v>
      </c>
      <c r="B42" s="29"/>
      <c r="C42" s="44" t="s">
        <v>102</v>
      </c>
      <c r="D42" s="52">
        <v>971.9</v>
      </c>
      <c r="E42" s="36">
        <v>971.9</v>
      </c>
      <c r="F42" s="36">
        <v>916.52</v>
      </c>
      <c r="G42" s="49">
        <f t="shared" si="1"/>
        <v>0.9430188290976438</v>
      </c>
    </row>
    <row r="43" spans="1:7" ht="16.5" customHeight="1" hidden="1">
      <c r="A43" s="35" t="s">
        <v>121</v>
      </c>
      <c r="B43" s="29"/>
      <c r="C43" s="44" t="s">
        <v>122</v>
      </c>
      <c r="D43" s="52"/>
      <c r="E43" s="36"/>
      <c r="F43" s="36"/>
      <c r="G43" s="49" t="e">
        <f t="shared" si="1"/>
        <v>#DIV/0!</v>
      </c>
    </row>
    <row r="44" spans="1:7" ht="13.5" customHeight="1" hidden="1">
      <c r="A44" s="37" t="s">
        <v>58</v>
      </c>
      <c r="B44" s="30">
        <v>1000</v>
      </c>
      <c r="C44" s="45"/>
      <c r="D44" s="53">
        <f>D45</f>
        <v>0</v>
      </c>
      <c r="E44" s="38">
        <f>E45</f>
        <v>0</v>
      </c>
      <c r="F44" s="38">
        <f>F45</f>
        <v>0</v>
      </c>
      <c r="G44" s="48" t="e">
        <f t="shared" si="1"/>
        <v>#DIV/0!</v>
      </c>
    </row>
    <row r="45" spans="1:7" ht="20.25" customHeight="1" hidden="1">
      <c r="A45" s="35" t="s">
        <v>123</v>
      </c>
      <c r="B45" s="29"/>
      <c r="C45" s="44">
        <v>1006</v>
      </c>
      <c r="D45" s="52"/>
      <c r="E45" s="36"/>
      <c r="F45" s="36"/>
      <c r="G45" s="49" t="e">
        <f t="shared" si="1"/>
        <v>#DIV/0!</v>
      </c>
    </row>
    <row r="46" spans="1:7" ht="12.75" customHeight="1">
      <c r="A46" s="37" t="s">
        <v>124</v>
      </c>
      <c r="B46" s="31">
        <v>1100</v>
      </c>
      <c r="C46" s="46">
        <v>1100</v>
      </c>
      <c r="D46" s="53">
        <f>D47+D48+D49+D50</f>
        <v>207.4</v>
      </c>
      <c r="E46" s="38">
        <f>E47+E48+E49+E50</f>
        <v>207.4</v>
      </c>
      <c r="F46" s="38">
        <f>F47+F48+F49+F50</f>
        <v>207.4</v>
      </c>
      <c r="G46" s="48">
        <f t="shared" si="1"/>
        <v>1</v>
      </c>
    </row>
    <row r="47" spans="1:7" ht="0.75" customHeight="1" hidden="1">
      <c r="A47" s="35" t="s">
        <v>132</v>
      </c>
      <c r="B47" s="29"/>
      <c r="C47" s="44" t="s">
        <v>72</v>
      </c>
      <c r="D47" s="52"/>
      <c r="E47" s="36"/>
      <c r="F47" s="36"/>
      <c r="G47" s="49" t="e">
        <f t="shared" si="1"/>
        <v>#DIV/0!</v>
      </c>
    </row>
    <row r="48" spans="1:7" ht="15" hidden="1">
      <c r="A48" s="35" t="s">
        <v>133</v>
      </c>
      <c r="B48" s="29"/>
      <c r="C48" s="44" t="s">
        <v>134</v>
      </c>
      <c r="D48" s="52"/>
      <c r="E48" s="36"/>
      <c r="F48" s="36"/>
      <c r="G48" s="49" t="e">
        <f t="shared" si="1"/>
        <v>#DIV/0!</v>
      </c>
    </row>
    <row r="49" spans="1:7" ht="30" hidden="1">
      <c r="A49" s="35" t="s">
        <v>135</v>
      </c>
      <c r="B49" s="29"/>
      <c r="C49" s="44" t="s">
        <v>136</v>
      </c>
      <c r="D49" s="52"/>
      <c r="E49" s="36"/>
      <c r="F49" s="36"/>
      <c r="G49" s="49" t="e">
        <f t="shared" si="1"/>
        <v>#DIV/0!</v>
      </c>
    </row>
    <row r="50" spans="1:7" ht="17.25" customHeight="1" thickBot="1">
      <c r="A50" s="42" t="s">
        <v>125</v>
      </c>
      <c r="B50" s="32"/>
      <c r="C50" s="47" t="s">
        <v>103</v>
      </c>
      <c r="D50" s="54">
        <v>207.4</v>
      </c>
      <c r="E50" s="40">
        <v>207.4</v>
      </c>
      <c r="F50" s="40">
        <v>207.4</v>
      </c>
      <c r="G50" s="49">
        <f t="shared" si="1"/>
        <v>1</v>
      </c>
    </row>
    <row r="51" spans="1:7" ht="15" thickBot="1">
      <c r="A51" s="65" t="s">
        <v>60</v>
      </c>
      <c r="B51" s="66"/>
      <c r="C51" s="66"/>
      <c r="D51" s="55">
        <f>D11+D18+D20+D23+D29+D36+D38+D41+D44+D46</f>
        <v>26936.750000000004</v>
      </c>
      <c r="E51" s="41">
        <f>E11+E18+E20+E23+E29+E36+E38+E41+E44+E46</f>
        <v>29353.180000000004</v>
      </c>
      <c r="F51" s="41">
        <f>F11+F18+F20+F23+F29+F36+F38+F41+F44+F46</f>
        <v>26214.66</v>
      </c>
      <c r="G51" s="50">
        <f t="shared" si="1"/>
        <v>0.8930773428977711</v>
      </c>
    </row>
    <row r="52" ht="12.75">
      <c r="C52" s="27"/>
    </row>
    <row r="53" ht="12.75">
      <c r="C53" s="27"/>
    </row>
    <row r="54" ht="12.75">
      <c r="C54" s="27"/>
    </row>
  </sheetData>
  <sheetProtection/>
  <mergeCells count="15">
    <mergeCell ref="A51:C51"/>
    <mergeCell ref="A7:G7"/>
    <mergeCell ref="A8:A10"/>
    <mergeCell ref="B8:B10"/>
    <mergeCell ref="C8:C10"/>
    <mergeCell ref="D8:D10"/>
    <mergeCell ref="E8:E10"/>
    <mergeCell ref="F8:F10"/>
    <mergeCell ref="G8:G10"/>
    <mergeCell ref="B1:G1"/>
    <mergeCell ref="B2:G2"/>
    <mergeCell ref="B3:G3"/>
    <mergeCell ref="B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2011-04-18T08:16:51Z</cp:lastPrinted>
  <dcterms:created xsi:type="dcterms:W3CDTF">2005-07-27T12:36:10Z</dcterms:created>
  <dcterms:modified xsi:type="dcterms:W3CDTF">2011-04-21T09:23:55Z</dcterms:modified>
  <cp:category/>
  <cp:version/>
  <cp:contentType/>
  <cp:contentStatus/>
</cp:coreProperties>
</file>