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1кв2012" sheetId="12" r:id="rId12"/>
  </sheets>
  <definedNames/>
  <calcPr fullCalcOnLoad="1"/>
</workbook>
</file>

<file path=xl/sharedStrings.xml><?xml version="1.0" encoding="utf-8"?>
<sst xmlns="http://schemas.openxmlformats.org/spreadsheetml/2006/main" count="17623" uniqueCount="990">
  <si>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</si>
  <si>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</si>
  <si>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</si>
  <si>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</si>
  <si>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</si>
  <si>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</si>
  <si>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</si>
  <si>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</si>
  <si>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</si>
  <si>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</si>
  <si>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</si>
  <si>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</si>
  <si>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</si>
  <si>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</si>
  <si>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</si>
  <si>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</si>
  <si>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</si>
  <si>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</si>
  <si>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</si>
  <si>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</si>
  <si>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</si>
  <si>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</si>
  <si>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</si>
  <si>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</si>
  <si>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</si>
  <si>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</si>
  <si>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</si>
  <si>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</si>
  <si>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</si>
  <si>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</si>
  <si>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</si>
  <si>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</si>
  <si>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</si>
  <si>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</si>
  <si>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</si>
  <si>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</si>
  <si>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</si>
  <si>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</si>
  <si>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</si>
  <si>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</si>
  <si>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</si>
  <si>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</si>
  <si>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</si>
  <si>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</si>
  <si>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</si>
  <si>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</si>
  <si>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</si>
  <si>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</si>
  <si>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</si>
  <si>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</si>
  <si>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</si>
  <si>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</si>
  <si>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</si>
  <si>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</si>
  <si>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</si>
  <si>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</si>
  <si>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</si>
  <si>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</si>
  <si>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</si>
  <si>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</si>
  <si>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</si>
  <si>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</si>
  <si>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</si>
  <si>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</si>
  <si>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</si>
  <si>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</si>
  <si>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</si>
  <si>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</si>
  <si>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</si>
  <si>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</si>
  <si>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</si>
  <si>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</si>
  <si>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</si>
  <si>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</si>
  <si>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</si>
  <si>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</si>
  <si>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</si>
  <si>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</si>
  <si>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</si>
  <si>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</si>
  <si>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</si>
  <si>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</si>
  <si>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</si>
  <si>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</si>
  <si>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</si>
  <si>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</si>
  <si>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</si>
  <si>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</si>
  <si>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</si>
  <si>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</si>
  <si>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</si>
  <si>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</si>
  <si>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</si>
  <si>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</si>
  <si>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</si>
  <si>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</si>
  <si>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</si>
  <si>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</si>
  <si>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</si>
  <si>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</si>
  <si>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</si>
  <si>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</si>
  <si>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</si>
  <si>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</si>
  <si>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</si>
  <si>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</si>
  <si>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</si>
  <si>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</si>
  <si>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</si>
  <si>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</si>
  <si>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</si>
  <si>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</si>
  <si>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</si>
  <si>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</si>
  <si>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</si>
  <si>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</si>
  <si>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</si>
  <si>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</si>
  <si>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</si>
  <si>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</si>
  <si>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</si>
  <si>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</si>
  <si>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</si>
  <si>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</si>
  <si>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</si>
  <si>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</si>
  <si>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</si>
  <si>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</si>
  <si>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</si>
  <si>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</si>
  <si>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</si>
  <si>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</si>
  <si>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</si>
  <si>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</si>
  <si>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</si>
  <si>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</si>
  <si>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</si>
  <si>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</si>
  <si>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</si>
  <si>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</si>
  <si>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</si>
  <si>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</si>
  <si>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</si>
  <si>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</si>
  <si>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</si>
  <si>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</si>
  <si>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</si>
  <si>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</si>
  <si>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</si>
  <si>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</si>
  <si>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</si>
  <si>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</si>
  <si>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</si>
  <si>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</si>
  <si>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</si>
  <si>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</si>
  <si>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</si>
  <si>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</si>
  <si>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</si>
  <si>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</si>
  <si>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</si>
  <si>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</si>
  <si>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</si>
  <si>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</si>
  <si>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</si>
  <si>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</si>
  <si>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</si>
  <si>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</si>
  <si>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</si>
  <si>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</si>
  <si>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</si>
  <si>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</si>
  <si>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</si>
  <si>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</si>
  <si>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</si>
  <si>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</si>
  <si>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</si>
  <si>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</si>
  <si>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</si>
  <si>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</si>
  <si>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</si>
  <si>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</si>
  <si>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</si>
  <si>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</si>
  <si>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</si>
  <si>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</si>
  <si>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</si>
  <si>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</si>
  <si>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</si>
  <si>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</si>
  <si>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</si>
  <si>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</si>
  <si>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</si>
  <si>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</si>
  <si>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</si>
  <si>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</si>
  <si>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</si>
  <si>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</si>
  <si>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</si>
  <si>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</si>
  <si>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</si>
  <si>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</si>
  <si>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</si>
  <si>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</si>
  <si>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</si>
  <si>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</si>
  <si>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</si>
  <si>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</si>
  <si>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</si>
  <si>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</si>
  <si>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</si>
  <si>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</si>
  <si>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</si>
  <si>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</si>
  <si>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</si>
  <si>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</si>
  <si>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</si>
  <si>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</si>
  <si>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</si>
  <si>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</si>
  <si>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</si>
  <si>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</si>
  <si>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</si>
  <si>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</si>
  <si>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</si>
  <si>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</si>
  <si>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</si>
  <si>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</si>
  <si>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</si>
  <si>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</si>
  <si>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</si>
  <si>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</si>
  <si>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</si>
  <si>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</si>
  <si>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</si>
  <si>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</si>
  <si>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</si>
  <si>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</si>
  <si>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</si>
  <si>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</si>
  <si>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</si>
  <si>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</si>
  <si>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</si>
  <si>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</si>
  <si>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</si>
  <si>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</si>
  <si>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</si>
  <si>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</si>
  <si>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</si>
  <si>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</si>
  <si>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</si>
  <si>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</si>
  <si>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</si>
  <si>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</si>
  <si>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</si>
  <si>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</si>
  <si>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</si>
  <si>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</si>
  <si>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</si>
  <si>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</si>
  <si>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</si>
  <si>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</si>
  <si>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</si>
  <si>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</si>
  <si>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</si>
  <si>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</si>
  <si>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</si>
  <si>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</si>
  <si>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</si>
  <si>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</si>
  <si>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</si>
  <si>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</si>
  <si>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</si>
  <si>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</si>
  <si>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</si>
  <si>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</si>
  <si>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</si>
  <si>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</si>
  <si>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</si>
  <si>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</si>
  <si>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</si>
  <si>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</si>
  <si>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</si>
  <si>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</si>
  <si>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</si>
  <si>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</si>
  <si>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</si>
  <si>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</si>
  <si>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</si>
  <si>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</si>
  <si>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</si>
  <si>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</si>
  <si>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</si>
  <si>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</si>
  <si>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</si>
  <si>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</si>
  <si>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</si>
  <si>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</si>
  <si>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</si>
  <si>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</si>
  <si>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</si>
  <si>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</si>
  <si>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</si>
  <si>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</si>
  <si>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</si>
  <si>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</si>
  <si>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</si>
  <si>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</si>
  <si>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</si>
  <si>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</si>
  <si>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</si>
  <si>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</si>
  <si>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</si>
  <si>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</si>
  <si>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</si>
  <si>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</si>
  <si>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</si>
  <si>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</si>
  <si>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</si>
  <si>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</si>
  <si>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</si>
  <si>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</si>
  <si>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</si>
  <si>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</si>
  <si>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</si>
  <si>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</si>
  <si>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</si>
  <si>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</si>
  <si>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</si>
  <si>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</si>
  <si>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</si>
  <si>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</si>
  <si>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</si>
  <si>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</si>
  <si>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</si>
  <si>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</si>
  <si>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</si>
  <si>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</si>
  <si>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</si>
  <si>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</si>
  <si>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</si>
  <si>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</si>
  <si>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</si>
  <si>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</si>
  <si>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</si>
  <si>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</si>
  <si>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</si>
  <si>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</si>
  <si>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</si>
  <si>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</si>
  <si>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</si>
  <si>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</si>
  <si>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</si>
  <si>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</si>
  <si>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</si>
  <si>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</si>
  <si>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</si>
  <si>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</si>
  <si>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</si>
  <si>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</si>
  <si>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</si>
  <si>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</si>
  <si>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</si>
  <si>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</si>
  <si>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</si>
  <si>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</si>
  <si>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</si>
  <si>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</si>
  <si>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</si>
  <si>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</si>
  <si>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</si>
  <si>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</si>
  <si>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</si>
  <si>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</si>
  <si>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</si>
  <si>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</si>
  <si>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</si>
  <si>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</si>
  <si>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</si>
  <si>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</si>
  <si>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</si>
  <si>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</si>
  <si>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</si>
  <si>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</si>
  <si>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</si>
  <si>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</si>
  <si>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</si>
  <si>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</si>
  <si>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</si>
  <si>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</si>
  <si>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</si>
  <si>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</si>
  <si>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</si>
  <si>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</si>
  <si>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</si>
  <si>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</si>
  <si>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</si>
  <si>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</si>
  <si>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</si>
  <si>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</si>
  <si>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</si>
  <si>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</si>
  <si>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</si>
  <si>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</si>
  <si>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</si>
  <si>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</si>
  <si>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</si>
  <si>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</si>
  <si>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</si>
  <si>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</si>
  <si>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</si>
  <si>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</si>
  <si>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</si>
  <si>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</si>
  <si>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</si>
  <si>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</si>
  <si>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</si>
  <si>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</si>
  <si>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</si>
  <si>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</si>
  <si>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</si>
  <si>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</si>
  <si>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</si>
  <si>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</si>
  <si>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</si>
  <si>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</si>
  <si>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</si>
  <si>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</si>
  <si>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</si>
  <si>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</si>
  <si>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</si>
  <si>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</si>
  <si>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</si>
  <si>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</si>
  <si>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</si>
  <si>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</si>
  <si>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</si>
  <si>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</si>
  <si>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</si>
  <si>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</si>
  <si>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</si>
  <si>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</si>
  <si>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</si>
  <si>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</si>
  <si>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</si>
  <si>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</si>
  <si>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</si>
  <si>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</si>
  <si>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</si>
  <si>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</si>
  <si>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</si>
  <si>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</si>
  <si>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</si>
  <si>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</si>
  <si>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</si>
  <si>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</si>
  <si>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</si>
  <si>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</si>
  <si>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</si>
  <si>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</si>
  <si>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</si>
  <si>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</si>
  <si>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</si>
  <si>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</si>
  <si>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</si>
  <si>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</si>
  <si>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</si>
  <si>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</si>
  <si>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</si>
  <si>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</si>
  <si>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</si>
  <si>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</si>
  <si>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</si>
  <si>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</si>
  <si>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</si>
  <si>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</si>
  <si>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</si>
  <si>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</si>
  <si>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</si>
  <si>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</si>
  <si>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</si>
  <si>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</si>
  <si>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</si>
  <si>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</si>
  <si>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</si>
  <si>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</si>
  <si>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</si>
  <si>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</si>
  <si>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</si>
  <si>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</si>
  <si>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</si>
  <si>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</si>
  <si>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</si>
  <si>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</si>
  <si>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</si>
  <si>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</si>
  <si>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</si>
  <si>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</si>
  <si>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</si>
  <si>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</si>
  <si>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</si>
  <si>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</si>
  <si>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</si>
  <si>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</si>
  <si>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</si>
  <si>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</si>
  <si>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</si>
  <si>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</si>
  <si>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</si>
  <si>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</si>
  <si>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</si>
  <si>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</si>
  <si>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</si>
  <si>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</si>
  <si>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</si>
  <si>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</si>
  <si>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</si>
  <si>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</si>
  <si>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</si>
  <si>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</si>
  <si>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</si>
  <si>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</si>
  <si>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</si>
  <si>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</si>
  <si>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</si>
  <si>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</si>
  <si>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</si>
  <si>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</si>
  <si>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</si>
  <si>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</si>
  <si>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</si>
  <si>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</si>
  <si>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</si>
  <si>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</si>
  <si>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</si>
  <si>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</si>
  <si>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</si>
  <si>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</si>
  <si>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</si>
  <si>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</si>
  <si>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</si>
  <si>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</si>
  <si>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</si>
  <si>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</si>
  <si>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</si>
  <si>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</si>
  <si>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</si>
  <si>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</si>
  <si>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</si>
  <si>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</si>
  <si>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</si>
  <si>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</si>
  <si>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</si>
  <si>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</si>
  <si>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</si>
  <si>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</si>
  <si>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</si>
  <si>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</si>
  <si>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</si>
  <si>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</si>
  <si>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</si>
  <si>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</si>
  <si>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</si>
  <si>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</si>
  <si>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</si>
  <si>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</si>
  <si>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</si>
  <si>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</si>
  <si>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</si>
  <si>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</si>
  <si>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</si>
  <si>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</si>
  <si>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</si>
  <si>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</si>
  <si>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</si>
  <si>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</si>
  <si>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</si>
  <si>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</si>
  <si>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</si>
  <si>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</si>
  <si>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</si>
  <si>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</si>
  <si>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</si>
  <si>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</si>
  <si>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</si>
  <si>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</si>
  <si>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</si>
  <si>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</si>
  <si>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</si>
  <si>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</si>
  <si>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</si>
  <si>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</si>
  <si>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</si>
  <si>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</si>
  <si>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</si>
  <si>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</si>
  <si>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</si>
  <si>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</si>
  <si>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</si>
  <si>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</si>
  <si>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</si>
  <si>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</si>
  <si>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</si>
  <si>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</si>
  <si>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</si>
  <si>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</si>
  <si>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</si>
  <si>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</si>
  <si>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</si>
  <si>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</si>
  <si>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</si>
  <si>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</si>
  <si>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</si>
  <si>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</si>
  <si>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</si>
  <si>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</si>
  <si>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</si>
  <si>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</si>
  <si>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</si>
  <si>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</si>
  <si>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</si>
  <si>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</si>
  <si>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</si>
  <si>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</si>
  <si>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</si>
  <si>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</si>
  <si>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</si>
  <si>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</si>
  <si>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</si>
  <si>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</si>
  <si>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</si>
  <si>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</si>
  <si>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</si>
  <si>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</si>
  <si>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</si>
  <si>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</si>
  <si>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</si>
  <si>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</si>
  <si>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</si>
  <si>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</si>
  <si>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</si>
  <si>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</si>
  <si>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</si>
  <si>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</si>
  <si>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</si>
  <si>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</si>
  <si>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</si>
  <si>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</si>
  <si>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</si>
  <si>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</si>
  <si>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</si>
  <si>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</si>
  <si>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</si>
  <si>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</si>
  <si>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</si>
  <si>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</si>
  <si>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</si>
  <si>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</si>
  <si>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</si>
  <si>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</si>
  <si>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</si>
  <si>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</si>
  <si>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</si>
  <si>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</si>
  <si>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</si>
  <si>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</si>
  <si>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</si>
  <si>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</si>
  <si>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</si>
  <si>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</si>
  <si>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</si>
  <si>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</si>
  <si>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</si>
  <si>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</si>
  <si>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</si>
  <si>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</si>
  <si>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</si>
  <si>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</si>
  <si>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</si>
  <si>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</si>
  <si>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</si>
  <si>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</si>
  <si>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</si>
  <si>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</si>
  <si>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</si>
  <si>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</si>
  <si>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</si>
  <si>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</si>
  <si>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</si>
  <si>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</si>
  <si>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</si>
  <si>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</si>
  <si>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</si>
  <si>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</si>
  <si>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</si>
  <si>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</si>
  <si>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</si>
  <si>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</si>
  <si>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</si>
  <si>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</si>
  <si>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</si>
  <si>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</si>
  <si>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</si>
  <si>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</si>
  <si>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</si>
  <si>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</si>
  <si>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</si>
  <si>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</si>
  <si>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</si>
  <si>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</si>
  <si>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</si>
  <si>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</si>
  <si>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</si>
  <si>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</si>
  <si>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</si>
  <si>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</si>
  <si>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</si>
  <si>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</si>
  <si>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</si>
  <si>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</si>
  <si>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</si>
  <si>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</si>
  <si>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</si>
  <si>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</si>
  <si>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</si>
  <si>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</si>
  <si>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</si>
  <si>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</si>
  <si>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</si>
  <si>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</si>
  <si>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</si>
  <si>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</si>
  <si>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</si>
  <si>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</si>
  <si>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</si>
  <si>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</si>
  <si>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</si>
  <si>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</si>
  <si>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</si>
  <si>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</si>
  <si>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</si>
  <si>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</si>
  <si>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</si>
  <si>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</si>
  <si>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</si>
  <si>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</si>
  <si>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</si>
  <si>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</si>
  <si>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</si>
  <si>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</si>
  <si>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</si>
  <si>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</si>
  <si>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</si>
  <si>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</si>
  <si>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</si>
  <si>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</si>
  <si>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</si>
  <si>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</si>
  <si>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</si>
  <si>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</si>
  <si>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</si>
  <si>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</si>
  <si>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</si>
  <si>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</si>
  <si>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</si>
  <si>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</si>
  <si>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</si>
  <si>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</si>
  <si>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</si>
  <si>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</si>
  <si>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</si>
  <si>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</si>
  <si>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</si>
  <si>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</si>
  <si>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</si>
  <si>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</si>
  <si>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</si>
  <si>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</si>
  <si>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</si>
  <si>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</si>
  <si>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</si>
  <si>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</si>
  <si>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</si>
  <si>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</si>
  <si>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</si>
  <si>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</si>
  <si>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</si>
  <si>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</si>
  <si>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</si>
  <si>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</si>
  <si>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</si>
  <si>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</si>
  <si>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</si>
  <si>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</si>
  <si>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</si>
  <si>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</si>
  <si>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</si>
  <si>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</si>
  <si>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</si>
  <si>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</si>
  <si>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</si>
  <si>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</si>
  <si>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</si>
  <si>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</si>
  <si>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</si>
  <si>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</si>
  <si>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</si>
  <si>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</si>
  <si>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</si>
  <si>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</si>
  <si>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</si>
  <si>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</si>
  <si>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</si>
  <si>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</si>
  <si>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</si>
  <si>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</si>
  <si>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</si>
  <si>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</si>
  <si>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</si>
  <si>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</si>
  <si>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</si>
  <si>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</si>
  <si>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</si>
  <si>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</si>
  <si>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</si>
  <si>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</si>
  <si>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</si>
  <si>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</si>
  <si>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</si>
  <si>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</si>
  <si>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</si>
  <si>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</si>
  <si>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</si>
  <si>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</si>
  <si>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</si>
  <si>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</si>
  <si>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</si>
  <si>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</si>
  <si>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</si>
  <si>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</si>
  <si>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</si>
  <si>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</si>
  <si>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</si>
  <si>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</si>
  <si>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</si>
  <si>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</si>
  <si>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</si>
  <si>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</si>
  <si>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</si>
  <si>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</si>
  <si>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</si>
  <si>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</si>
  <si>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</si>
  <si>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</si>
  <si>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</si>
  <si>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</si>
  <si>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</si>
  <si>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</si>
  <si>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</si>
  <si>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</si>
  <si>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</si>
  <si>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</si>
  <si>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</si>
  <si>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</si>
  <si>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</si>
  <si>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</si>
  <si>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</si>
  <si>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</si>
  <si>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</si>
  <si>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</si>
  <si>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</si>
  <si>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</si>
  <si>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</si>
  <si>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</si>
  <si>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</si>
  <si>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</si>
  <si>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</si>
  <si>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</si>
  <si>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</si>
  <si>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</si>
  <si>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</si>
  <si>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</si>
  <si>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</si>
  <si>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</si>
  <si>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</si>
  <si>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</si>
  <si>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</si>
  <si>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</si>
  <si>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</si>
  <si>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</si>
  <si>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</si>
  <si>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</si>
  <si>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</si>
  <si>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</si>
  <si>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</si>
  <si>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</si>
  <si>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</si>
  <si>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</si>
  <si>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</si>
  <si>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</si>
  <si>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</si>
  <si>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</si>
  <si>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</si>
  <si>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</si>
  <si>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</si>
  <si>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</si>
  <si>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</si>
  <si>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</si>
  <si>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</si>
  <si>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</si>
  <si>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</si>
  <si>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</si>
  <si>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</si>
  <si>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</si>
  <si>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</si>
  <si>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</si>
  <si>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</si>
  <si>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</si>
  <si>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</si>
  <si>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</si>
  <si>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</si>
  <si>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</si>
  <si>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</si>
  <si>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</si>
  <si>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</si>
  <si>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</si>
  <si>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</si>
  <si>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</si>
  <si>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</si>
  <si>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</si>
  <si>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</si>
  <si>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</si>
  <si>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</si>
  <si>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092 03 30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</si>
  <si>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</si>
  <si>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</si>
  <si>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</si>
  <si>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</si>
  <si>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</si>
  <si>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0401</t>
  </si>
  <si>
    <t>Общеэкономические вопросы</t>
  </si>
  <si>
    <t>Реализация государственной политики занятости населения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</si>
  <si>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</si>
  <si>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</si>
  <si>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</si>
  <si>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</si>
  <si>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092 02 00</t>
  </si>
  <si>
    <t>7953900</t>
  </si>
  <si>
    <t>0111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</si>
  <si>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</si>
  <si>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</si>
  <si>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</si>
  <si>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</si>
  <si>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</si>
  <si>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</si>
  <si>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</si>
  <si>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</si>
  <si>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</si>
  <si>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</si>
  <si>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Мероприятия в области жилищного хозяйства (Оплата за жилищные услуги  в свободном жилье)</t>
  </si>
  <si>
    <t>7953400</t>
  </si>
  <si>
    <t>Культура, кинематография</t>
  </si>
  <si>
    <t>7953200</t>
  </si>
  <si>
    <t>1102</t>
  </si>
  <si>
    <t>7952500</t>
  </si>
  <si>
    <t xml:space="preserve">Культура, кинематография </t>
  </si>
  <si>
    <t>Массовый спорт</t>
  </si>
  <si>
    <t xml:space="preserve">Мероприятия в области физической культуры и спорта </t>
  </si>
  <si>
    <t>Мероприятия в области сельскохозяйственного производства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</si>
  <si>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</si>
  <si>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1001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</si>
  <si>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</si>
  <si>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</si>
  <si>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</si>
  <si>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</si>
  <si>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</si>
  <si>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>Оценка недвижимости, признание прав и регулирование отношений по государственной и муниципальной собственности</t>
  </si>
  <si>
    <t>7950100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</si>
  <si>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2012 года </t>
  </si>
  <si>
    <t>Исполнено за  1квартал 2012 года (тыс.руб.)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</si>
  <si>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2012 год"</t>
  </si>
  <si>
    <t xml:space="preserve">Региональные Целевые программы </t>
  </si>
  <si>
    <t>Капитальный ремонт сельских учреждений культуры  в рамках реализации региональной целевой программы "Социальное развитие села на 2009-2012 годы"</t>
  </si>
  <si>
    <t>5224104</t>
  </si>
  <si>
    <t>Региональная целевая программа "Социальное развитие села на 2009-2012 годы"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</si>
  <si>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2012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</si>
  <si>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2012 год"</t>
  </si>
  <si>
    <t>Субсидии некоммерческим организациям</t>
  </si>
  <si>
    <t>Уточненный бюджет на 2012 год, тыс.руб.)</t>
  </si>
  <si>
    <t>от 25.04.2012 года № 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</si>
</sst>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  <numFmt numFmtId="186" formatCode="[$-FC19]d\ mmmm\ yyyy\ &quot;г.&quot;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1" applyFont="1" applyBorder="1" applyAlignment="1" applyProtection="1">
      <alignment horizontal="center" vertical="center" wrapText="1"/>
      <protection locked="0"/>
    </xf>
    <xf numFmtId="171" fontId="15" fillId="0" borderId="23" xfId="61" applyFont="1" applyBorder="1" applyAlignment="1" applyProtection="1">
      <alignment horizontal="center" vertical="center" wrapText="1"/>
      <protection locked="0"/>
    </xf>
    <xf numFmtId="171" fontId="2" fillId="0" borderId="23" xfId="61" applyFont="1" applyBorder="1" applyAlignment="1" applyProtection="1">
      <alignment horizontal="center" vertical="center" wrapText="1"/>
      <protection locked="0"/>
    </xf>
    <xf numFmtId="171" fontId="2" fillId="34" borderId="23" xfId="6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1" applyFont="1" applyFill="1" applyBorder="1" applyAlignment="1" applyProtection="1">
      <alignment horizontal="center" vertical="center" wrapText="1"/>
      <protection locked="0"/>
    </xf>
    <xf numFmtId="171" fontId="15" fillId="34" borderId="26" xfId="6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1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1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1" applyFont="1" applyBorder="1" applyAlignment="1" applyProtection="1">
      <alignment horizontal="center" vertical="center" wrapText="1"/>
      <protection locked="0"/>
    </xf>
    <xf numFmtId="171" fontId="15" fillId="0" borderId="34" xfId="61" applyFont="1" applyBorder="1" applyAlignment="1" applyProtection="1">
      <alignment horizontal="center" vertical="center" wrapText="1"/>
      <protection locked="0"/>
    </xf>
    <xf numFmtId="171" fontId="2" fillId="0" borderId="34" xfId="61" applyFont="1" applyBorder="1" applyAlignment="1" applyProtection="1">
      <alignment horizontal="center" vertical="center" wrapText="1"/>
      <protection locked="0"/>
    </xf>
    <xf numFmtId="171" fontId="2" fillId="34" borderId="34" xfId="61" applyFont="1" applyFill="1" applyBorder="1" applyAlignment="1" applyProtection="1">
      <alignment horizontal="center" vertical="center" wrapText="1"/>
      <protection locked="0"/>
    </xf>
    <xf numFmtId="171" fontId="2" fillId="0" borderId="34" xfId="6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72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36" borderId="10" xfId="53" applyNumberFormat="1" applyFont="1" applyFill="1" applyBorder="1" applyAlignment="1">
      <alignment horizontal="left" vertical="center" wrapText="1"/>
      <protection/>
    </xf>
    <xf numFmtId="43" fontId="15" fillId="36" borderId="34" xfId="63" applyFont="1" applyFill="1" applyBorder="1" applyAlignment="1" applyProtection="1">
      <alignment horizontal="center" vertical="center" wrapText="1"/>
      <protection locked="0"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 applyProtection="1">
      <alignment vertical="center" wrapText="1"/>
      <protection locked="0"/>
    </xf>
    <xf numFmtId="44" fontId="0" fillId="0" borderId="0" xfId="0" applyNumberFormat="1" applyFill="1" applyAlignment="1" applyProtection="1">
      <alignment vertical="center" wrapText="1"/>
      <protection locked="0"/>
    </xf>
    <xf numFmtId="49" fontId="1" fillId="36" borderId="17" xfId="53" applyNumberFormat="1" applyFont="1" applyFill="1" applyBorder="1" applyAlignment="1">
      <alignment vertical="center" wrapText="1"/>
      <protection/>
    </xf>
    <xf numFmtId="43" fontId="15" fillId="36" borderId="35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8" xfId="53" applyNumberFormat="1" applyFont="1" applyFill="1" applyBorder="1" applyAlignment="1">
      <alignment horizontal="left" vertical="center" wrapText="1"/>
      <protection/>
    </xf>
    <xf numFmtId="49" fontId="15" fillId="36" borderId="13" xfId="53" applyNumberFormat="1" applyFont="1" applyFill="1" applyBorder="1" applyAlignment="1">
      <alignment horizontal="center" vertical="center" wrapText="1"/>
      <protection/>
    </xf>
    <xf numFmtId="43" fontId="15" fillId="36" borderId="33" xfId="63" applyFont="1" applyFill="1" applyBorder="1" applyAlignment="1" applyProtection="1">
      <alignment horizontal="center" vertical="center" wrapText="1"/>
      <protection locked="0"/>
    </xf>
    <xf numFmtId="49" fontId="1" fillId="36" borderId="20" xfId="53" applyNumberFormat="1" applyFont="1" applyFill="1" applyBorder="1" applyAlignment="1">
      <alignment vertical="center" wrapText="1"/>
      <protection/>
    </xf>
    <xf numFmtId="49" fontId="2" fillId="36" borderId="10" xfId="53" applyNumberFormat="1" applyFont="1" applyFill="1" applyBorder="1" applyAlignment="1">
      <alignment horizontal="left" vertical="center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43" fontId="2" fillId="36" borderId="34" xfId="63" applyFont="1" applyFill="1" applyBorder="1" applyAlignment="1" applyProtection="1">
      <alignment horizontal="center" vertical="center" wrapText="1"/>
      <protection locked="0"/>
    </xf>
    <xf numFmtId="185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4" xfId="53" applyNumberFormat="1" applyFont="1" applyFill="1" applyBorder="1" applyAlignment="1">
      <alignment horizontal="center" vertical="center" wrapText="1"/>
      <protection/>
    </xf>
    <xf numFmtId="2" fontId="2" fillId="36" borderId="10" xfId="53" applyNumberFormat="1" applyFont="1" applyFill="1" applyBorder="1" applyAlignment="1">
      <alignment horizontal="left" vertical="center" wrapText="1"/>
      <protection/>
    </xf>
    <xf numFmtId="49" fontId="2" fillId="36" borderId="12" xfId="53" applyNumberFormat="1" applyFont="1" applyFill="1" applyBorder="1" applyAlignment="1">
      <alignment horizontal="center" vertical="center" wrapText="1"/>
      <protection/>
    </xf>
    <xf numFmtId="0" fontId="2" fillId="36" borderId="10" xfId="53" applyNumberFormat="1" applyFont="1" applyFill="1" applyBorder="1" applyAlignment="1">
      <alignment horizontal="left" vertical="center" wrapText="1"/>
      <protection/>
    </xf>
    <xf numFmtId="0" fontId="2" fillId="36" borderId="0" xfId="53" applyFont="1" applyFill="1" applyAlignment="1">
      <alignment vertical="top" wrapText="1"/>
      <protection/>
    </xf>
    <xf numFmtId="49" fontId="2" fillId="36" borderId="0" xfId="53" applyNumberFormat="1" applyFont="1" applyFill="1" applyAlignment="1" applyProtection="1">
      <alignment horizontal="left" vertical="center" wrapText="1"/>
      <protection locked="0"/>
    </xf>
    <xf numFmtId="49" fontId="1" fillId="36" borderId="21" xfId="53" applyNumberFormat="1" applyFont="1" applyFill="1" applyBorder="1" applyAlignment="1">
      <alignment vertical="center" wrapText="1"/>
      <protection/>
    </xf>
    <xf numFmtId="2" fontId="15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3" xfId="53" applyNumberFormat="1" applyFont="1" applyFill="1" applyBorder="1" applyAlignment="1">
      <alignment horizontal="left" vertical="center" wrapText="1"/>
      <protection/>
    </xf>
    <xf numFmtId="43" fontId="15" fillId="36" borderId="22" xfId="63" applyFont="1" applyFill="1" applyBorder="1" applyAlignment="1" applyProtection="1">
      <alignment horizontal="center" vertical="center" wrapText="1"/>
      <protection locked="0"/>
    </xf>
    <xf numFmtId="43" fontId="15" fillId="36" borderId="23" xfId="63" applyFont="1" applyFill="1" applyBorder="1" applyAlignment="1" applyProtection="1">
      <alignment horizontal="center" vertical="center" wrapText="1"/>
      <protection locked="0"/>
    </xf>
    <xf numFmtId="43" fontId="2" fillId="36" borderId="23" xfId="63" applyFont="1" applyFill="1" applyBorder="1" applyAlignment="1" applyProtection="1">
      <alignment horizontal="center" vertical="center" wrapText="1"/>
      <protection locked="0"/>
    </xf>
    <xf numFmtId="49" fontId="1" fillId="36" borderId="24" xfId="53" applyNumberFormat="1" applyFont="1" applyFill="1" applyBorder="1" applyAlignment="1">
      <alignment vertical="center" wrapText="1"/>
      <protection/>
    </xf>
    <xf numFmtId="49" fontId="2" fillId="36" borderId="12" xfId="53" applyNumberFormat="1" applyFont="1" applyFill="1" applyBorder="1" applyAlignment="1">
      <alignment horizontal="left" vertical="center" wrapText="1"/>
      <protection/>
    </xf>
    <xf numFmtId="49" fontId="15" fillId="36" borderId="12" xfId="53" applyNumberFormat="1" applyFont="1" applyFill="1" applyBorder="1" applyAlignment="1">
      <alignment horizontal="center" vertical="center" wrapText="1"/>
      <protection/>
    </xf>
    <xf numFmtId="43" fontId="2" fillId="36" borderId="25" xfId="63" applyFont="1" applyFill="1" applyBorder="1" applyAlignment="1" applyProtection="1">
      <alignment horizontal="center" vertical="center" wrapText="1"/>
      <protection locked="0"/>
    </xf>
    <xf numFmtId="185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43" fontId="15" fillId="36" borderId="26" xfId="63" applyFont="1" applyFill="1" applyBorder="1" applyAlignment="1" applyProtection="1">
      <alignment horizontal="center" vertical="center" wrapText="1"/>
      <protection locked="0"/>
    </xf>
    <xf numFmtId="185" fontId="15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38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horizontal="center" vertical="top" wrapText="1"/>
    </xf>
    <xf numFmtId="49" fontId="3" fillId="36" borderId="37" xfId="53" applyNumberFormat="1" applyFont="1" applyFill="1" applyBorder="1" applyAlignment="1">
      <alignment horizontal="center" vertical="center" wrapText="1"/>
      <protection/>
    </xf>
    <xf numFmtId="49" fontId="3" fillId="36" borderId="36" xfId="53" applyNumberFormat="1" applyFont="1" applyFill="1" applyBorder="1" applyAlignment="1">
      <alignment horizontal="center" vertical="center" wrapText="1"/>
      <protection/>
    </xf>
    <xf numFmtId="49" fontId="3" fillId="36" borderId="28" xfId="53" applyNumberFormat="1" applyFont="1" applyFill="1" applyBorder="1" applyAlignment="1">
      <alignment horizontal="center" vertical="center" wrapText="1"/>
      <protection/>
    </xf>
    <xf numFmtId="49" fontId="15" fillId="36" borderId="28" xfId="53" applyNumberFormat="1" applyFont="1" applyFill="1" applyBorder="1" applyAlignment="1">
      <alignment horizontal="center" vertical="center" wrapText="1"/>
      <protection/>
    </xf>
    <xf numFmtId="49" fontId="15" fillId="36" borderId="36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324" t="s">
        <v>606</v>
      </c>
      <c r="D1" s="324"/>
      <c r="E1" s="324"/>
    </row>
    <row r="2" spans="3:5" ht="14.25" customHeight="1">
      <c r="C2" s="325" t="s">
        <v>607</v>
      </c>
      <c r="D2" s="325"/>
      <c r="E2" s="325"/>
    </row>
    <row r="3" spans="3:5" ht="12.75" customHeight="1">
      <c r="C3" s="324" t="s">
        <v>608</v>
      </c>
      <c r="D3" s="324"/>
      <c r="E3" s="324"/>
    </row>
    <row r="4" spans="3:5" ht="13.5" customHeight="1">
      <c r="C4" s="324" t="s">
        <v>609</v>
      </c>
      <c r="D4" s="324"/>
      <c r="E4" s="324"/>
    </row>
    <row r="5" spans="1:6" ht="17.25" customHeight="1">
      <c r="A5" s="327" t="s">
        <v>243</v>
      </c>
      <c r="B5" s="328"/>
      <c r="C5" s="328"/>
      <c r="D5" s="328"/>
      <c r="E5" s="328"/>
      <c r="F5" s="328"/>
    </row>
    <row r="6" spans="1:6" ht="17.25" customHeight="1">
      <c r="A6" s="327" t="s">
        <v>0</v>
      </c>
      <c r="B6" s="328"/>
      <c r="C6" s="328"/>
      <c r="D6" s="328"/>
      <c r="E6" s="328"/>
      <c r="F6" s="32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36"/>
      <c r="B430" s="33" t="s">
        <v>278</v>
      </c>
      <c r="C430" s="329" t="s">
        <v>274</v>
      </c>
      <c r="D430" s="329" t="s">
        <v>277</v>
      </c>
      <c r="E430" s="329" t="s">
        <v>279</v>
      </c>
      <c r="F430" s="334">
        <v>3960</v>
      </c>
      <c r="G430" s="25"/>
      <c r="H430" s="25"/>
      <c r="I430" s="25"/>
      <c r="J430" s="25"/>
    </row>
    <row r="431" spans="1:10" s="26" customFormat="1" ht="15.75">
      <c r="A431" s="337"/>
      <c r="B431" s="34" t="s">
        <v>280</v>
      </c>
      <c r="C431" s="330"/>
      <c r="D431" s="330"/>
      <c r="E431" s="330"/>
      <c r="F431" s="33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26"/>
      <c r="B979" s="338" t="s">
        <v>28</v>
      </c>
      <c r="C979" s="326" t="s">
        <v>29</v>
      </c>
      <c r="D979" s="326" t="s">
        <v>246</v>
      </c>
      <c r="E979" s="326" t="s">
        <v>12</v>
      </c>
      <c r="F979" s="339">
        <v>350</v>
      </c>
    </row>
    <row r="980" spans="1:6" ht="9.75" customHeight="1">
      <c r="A980" s="326"/>
      <c r="B980" s="338"/>
      <c r="C980" s="326"/>
      <c r="D980" s="326"/>
      <c r="E980" s="326"/>
      <c r="F980" s="33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26"/>
      <c r="B983" s="333" t="s">
        <v>428</v>
      </c>
      <c r="C983" s="331" t="s">
        <v>459</v>
      </c>
      <c r="D983" s="331" t="s">
        <v>427</v>
      </c>
      <c r="E983" s="331">
        <v>453</v>
      </c>
      <c r="F983" s="332">
        <v>350</v>
      </c>
    </row>
    <row r="984" spans="1:6" ht="15.75">
      <c r="A984" s="326"/>
      <c r="B984" s="333"/>
      <c r="C984" s="331"/>
      <c r="D984" s="331"/>
      <c r="E984" s="331"/>
      <c r="F984" s="33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355" t="s">
        <v>904</v>
      </c>
      <c r="G1" s="355"/>
      <c r="H1" s="355"/>
      <c r="I1" s="355"/>
      <c r="J1" s="250"/>
      <c r="K1" s="250"/>
      <c r="L1" s="250"/>
      <c r="M1" s="250"/>
      <c r="N1" s="250"/>
    </row>
    <row r="2" spans="1:14" ht="15.75">
      <c r="A2" s="2"/>
      <c r="B2" s="2"/>
      <c r="F2" s="355"/>
      <c r="G2" s="355"/>
      <c r="H2" s="355"/>
      <c r="I2" s="355"/>
      <c r="J2" s="251"/>
      <c r="K2" s="251"/>
      <c r="L2" s="251"/>
      <c r="M2" s="251"/>
      <c r="N2" s="251"/>
    </row>
    <row r="3" spans="1:14" ht="15.75">
      <c r="A3" s="2"/>
      <c r="B3" s="2"/>
      <c r="F3" s="355"/>
      <c r="G3" s="355"/>
      <c r="H3" s="355"/>
      <c r="I3" s="355"/>
      <c r="J3" s="251"/>
      <c r="K3" s="251"/>
      <c r="L3" s="251"/>
      <c r="M3" s="251"/>
      <c r="N3" s="251"/>
    </row>
    <row r="4" spans="1:14" ht="15.75">
      <c r="A4" s="2"/>
      <c r="B4" s="2"/>
      <c r="F4" s="355"/>
      <c r="G4" s="355"/>
      <c r="H4" s="355"/>
      <c r="I4" s="355"/>
      <c r="J4" s="251"/>
      <c r="K4" s="251"/>
      <c r="L4" s="251"/>
      <c r="M4" s="251"/>
      <c r="N4" s="251"/>
    </row>
    <row r="5" spans="1:9" ht="30.75" customHeight="1">
      <c r="A5" s="349" t="s">
        <v>905</v>
      </c>
      <c r="B5" s="349"/>
      <c r="C5" s="349"/>
      <c r="D5" s="349"/>
      <c r="E5" s="349"/>
      <c r="F5" s="349"/>
      <c r="G5" s="349"/>
      <c r="H5" s="349"/>
      <c r="I5" s="349"/>
    </row>
    <row r="6" spans="1:9" ht="35.25" customHeight="1" thickBot="1">
      <c r="A6" s="356" t="s">
        <v>900</v>
      </c>
      <c r="B6" s="356"/>
      <c r="C6" s="356"/>
      <c r="D6" s="356"/>
      <c r="E6" s="356"/>
      <c r="F6" s="356"/>
      <c r="G6" s="356"/>
      <c r="H6" s="356"/>
      <c r="I6" s="356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352" t="s">
        <v>711</v>
      </c>
      <c r="C8" s="353"/>
      <c r="D8" s="353"/>
      <c r="E8" s="353"/>
      <c r="F8" s="353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354" t="s">
        <v>885</v>
      </c>
      <c r="C125" s="353"/>
      <c r="D125" s="353"/>
      <c r="E125" s="353"/>
      <c r="F125" s="353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350" t="s">
        <v>889</v>
      </c>
      <c r="B143" s="351"/>
      <c r="C143" s="351"/>
      <c r="D143" s="351"/>
      <c r="E143" s="351"/>
      <c r="F143" s="351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378" t="s">
        <v>932</v>
      </c>
      <c r="F1" s="378"/>
      <c r="G1" s="378"/>
      <c r="H1" s="378"/>
      <c r="I1" s="378"/>
      <c r="J1" s="378"/>
      <c r="K1" s="378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379" t="s">
        <v>913</v>
      </c>
      <c r="F2" s="379"/>
      <c r="G2" s="379"/>
      <c r="H2" s="379"/>
      <c r="I2" s="379"/>
      <c r="J2" s="379"/>
      <c r="K2" s="379"/>
      <c r="L2" s="266"/>
      <c r="M2" s="266"/>
      <c r="N2" s="266"/>
      <c r="O2" s="266"/>
    </row>
    <row r="3" spans="1:15" ht="15">
      <c r="A3" s="380"/>
      <c r="B3" s="380"/>
      <c r="C3" s="381"/>
      <c r="D3" s="381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379" t="s">
        <v>924</v>
      </c>
      <c r="F4" s="379"/>
      <c r="G4" s="379"/>
      <c r="H4" s="379"/>
      <c r="I4" s="379"/>
      <c r="J4" s="379"/>
      <c r="K4" s="379"/>
      <c r="L4" s="270"/>
      <c r="M4" s="266"/>
      <c r="N4" s="266"/>
      <c r="O4" s="266"/>
    </row>
    <row r="5" spans="1:15" ht="27" customHeight="1">
      <c r="A5" s="349" t="s">
        <v>905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271"/>
      <c r="O5" s="271"/>
    </row>
    <row r="6" spans="1:15" ht="36.75" customHeight="1" thickBot="1">
      <c r="A6" s="356" t="s">
        <v>900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376" t="s">
        <v>3</v>
      </c>
      <c r="E7" s="376"/>
      <c r="F7" s="376" t="s">
        <v>915</v>
      </c>
      <c r="G7" s="376"/>
      <c r="H7" s="376"/>
      <c r="I7" s="376" t="s">
        <v>5</v>
      </c>
      <c r="J7" s="377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352" t="s">
        <v>711</v>
      </c>
      <c r="C8" s="353"/>
      <c r="D8" s="353"/>
      <c r="E8" s="353"/>
      <c r="F8" s="353"/>
      <c r="G8" s="353"/>
      <c r="H8" s="353"/>
      <c r="I8" s="353"/>
      <c r="J8" s="369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367" t="s">
        <v>10</v>
      </c>
      <c r="E9" s="367"/>
      <c r="F9" s="367" t="s">
        <v>11</v>
      </c>
      <c r="G9" s="367"/>
      <c r="H9" s="367"/>
      <c r="I9" s="367" t="s">
        <v>12</v>
      </c>
      <c r="J9" s="367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360" t="s">
        <v>735</v>
      </c>
      <c r="E10" s="360"/>
      <c r="F10" s="360" t="s">
        <v>774</v>
      </c>
      <c r="G10" s="360"/>
      <c r="H10" s="360"/>
      <c r="I10" s="360" t="s">
        <v>775</v>
      </c>
      <c r="J10" s="360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361" t="s">
        <v>735</v>
      </c>
      <c r="E11" s="361"/>
      <c r="F11" s="361" t="s">
        <v>777</v>
      </c>
      <c r="G11" s="361"/>
      <c r="H11" s="361"/>
      <c r="I11" s="361" t="s">
        <v>775</v>
      </c>
      <c r="J11" s="361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361" t="s">
        <v>917</v>
      </c>
      <c r="E12" s="361"/>
      <c r="F12" s="361" t="s">
        <v>778</v>
      </c>
      <c r="G12" s="361"/>
      <c r="H12" s="361"/>
      <c r="I12" s="361" t="s">
        <v>775</v>
      </c>
      <c r="J12" s="361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361" t="s">
        <v>917</v>
      </c>
      <c r="E13" s="361"/>
      <c r="F13" s="361" t="s">
        <v>778</v>
      </c>
      <c r="G13" s="361"/>
      <c r="H13" s="361"/>
      <c r="I13" s="361">
        <v>500</v>
      </c>
      <c r="J13" s="361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361" t="s">
        <v>735</v>
      </c>
      <c r="E14" s="361"/>
      <c r="F14" s="361" t="s">
        <v>780</v>
      </c>
      <c r="G14" s="361"/>
      <c r="H14" s="361"/>
      <c r="I14" s="361" t="s">
        <v>12</v>
      </c>
      <c r="J14" s="361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364" t="s">
        <v>735</v>
      </c>
      <c r="E15" s="364"/>
      <c r="F15" s="364" t="s">
        <v>780</v>
      </c>
      <c r="G15" s="364"/>
      <c r="H15" s="364"/>
      <c r="I15" s="364">
        <v>500</v>
      </c>
      <c r="J15" s="364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360" t="s">
        <v>15</v>
      </c>
      <c r="E16" s="360"/>
      <c r="F16" s="360" t="s">
        <v>783</v>
      </c>
      <c r="G16" s="360"/>
      <c r="H16" s="360"/>
      <c r="I16" s="360" t="s">
        <v>775</v>
      </c>
      <c r="J16" s="360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361" t="s">
        <v>15</v>
      </c>
      <c r="E17" s="361"/>
      <c r="F17" s="361" t="s">
        <v>777</v>
      </c>
      <c r="G17" s="361"/>
      <c r="H17" s="361"/>
      <c r="I17" s="361" t="s">
        <v>12</v>
      </c>
      <c r="J17" s="361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361" t="s">
        <v>15</v>
      </c>
      <c r="E18" s="361"/>
      <c r="F18" s="361" t="s">
        <v>778</v>
      </c>
      <c r="G18" s="361"/>
      <c r="H18" s="361"/>
      <c r="I18" s="361" t="s">
        <v>12</v>
      </c>
      <c r="J18" s="361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364" t="s">
        <v>15</v>
      </c>
      <c r="E19" s="364"/>
      <c r="F19" s="364" t="s">
        <v>778</v>
      </c>
      <c r="G19" s="364"/>
      <c r="H19" s="364"/>
      <c r="I19" s="364">
        <v>500</v>
      </c>
      <c r="J19" s="364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361" t="s">
        <v>15</v>
      </c>
      <c r="E20" s="361"/>
      <c r="F20" s="361" t="s">
        <v>786</v>
      </c>
      <c r="G20" s="361"/>
      <c r="H20" s="361"/>
      <c r="I20" s="361" t="s">
        <v>12</v>
      </c>
      <c r="J20" s="361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364" t="s">
        <v>15</v>
      </c>
      <c r="E21" s="364"/>
      <c r="F21" s="364" t="s">
        <v>786</v>
      </c>
      <c r="G21" s="364"/>
      <c r="H21" s="364"/>
      <c r="I21" s="364">
        <v>500</v>
      </c>
      <c r="J21" s="364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366" t="s">
        <v>918</v>
      </c>
      <c r="E22" s="374"/>
      <c r="F22" s="366" t="s">
        <v>11</v>
      </c>
      <c r="G22" s="375"/>
      <c r="H22" s="374"/>
      <c r="I22" s="366" t="s">
        <v>12</v>
      </c>
      <c r="J22" s="374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361" t="s">
        <v>918</v>
      </c>
      <c r="E23" s="361"/>
      <c r="F23" s="361" t="s">
        <v>908</v>
      </c>
      <c r="G23" s="361"/>
      <c r="H23" s="361"/>
      <c r="I23" s="361" t="s">
        <v>12</v>
      </c>
      <c r="J23" s="361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361" t="s">
        <v>918</v>
      </c>
      <c r="E24" s="361"/>
      <c r="F24" s="361" t="s">
        <v>910</v>
      </c>
      <c r="G24" s="361"/>
      <c r="H24" s="361"/>
      <c r="I24" s="361" t="s">
        <v>12</v>
      </c>
      <c r="J24" s="361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364" t="s">
        <v>918</v>
      </c>
      <c r="E25" s="364"/>
      <c r="F25" s="364" t="s">
        <v>910</v>
      </c>
      <c r="G25" s="364"/>
      <c r="H25" s="364"/>
      <c r="I25" s="364" t="s">
        <v>801</v>
      </c>
      <c r="J25" s="364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360" t="s">
        <v>696</v>
      </c>
      <c r="E26" s="360"/>
      <c r="F26" s="360" t="s">
        <v>11</v>
      </c>
      <c r="G26" s="360"/>
      <c r="H26" s="360"/>
      <c r="I26" s="360" t="s">
        <v>12</v>
      </c>
      <c r="J26" s="360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361" t="s">
        <v>696</v>
      </c>
      <c r="E27" s="361"/>
      <c r="F27" s="361" t="s">
        <v>466</v>
      </c>
      <c r="G27" s="361"/>
      <c r="H27" s="361"/>
      <c r="I27" s="361" t="s">
        <v>12</v>
      </c>
      <c r="J27" s="361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361" t="s">
        <v>696</v>
      </c>
      <c r="E28" s="361"/>
      <c r="F28" s="361" t="s">
        <v>789</v>
      </c>
      <c r="G28" s="361"/>
      <c r="H28" s="361"/>
      <c r="I28" s="361" t="s">
        <v>12</v>
      </c>
      <c r="J28" s="361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364" t="s">
        <v>696</v>
      </c>
      <c r="E29" s="364"/>
      <c r="F29" s="364" t="s">
        <v>789</v>
      </c>
      <c r="G29" s="364"/>
      <c r="H29" s="364"/>
      <c r="I29" s="364" t="s">
        <v>146</v>
      </c>
      <c r="J29" s="364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360" t="s">
        <v>890</v>
      </c>
      <c r="E30" s="360"/>
      <c r="F30" s="360" t="s">
        <v>492</v>
      </c>
      <c r="G30" s="360"/>
      <c r="H30" s="360"/>
      <c r="I30" s="360" t="s">
        <v>775</v>
      </c>
      <c r="J30" s="360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361" t="s">
        <v>890</v>
      </c>
      <c r="E31" s="361"/>
      <c r="F31" s="361" t="s">
        <v>558</v>
      </c>
      <c r="G31" s="361"/>
      <c r="H31" s="361"/>
      <c r="I31" s="361" t="s">
        <v>12</v>
      </c>
      <c r="J31" s="361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361" t="s">
        <v>890</v>
      </c>
      <c r="E32" s="361"/>
      <c r="F32" s="361" t="s">
        <v>792</v>
      </c>
      <c r="G32" s="361"/>
      <c r="H32" s="361"/>
      <c r="I32" s="361" t="s">
        <v>12</v>
      </c>
      <c r="J32" s="361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364" t="s">
        <v>890</v>
      </c>
      <c r="E33" s="364"/>
      <c r="F33" s="364" t="s">
        <v>792</v>
      </c>
      <c r="G33" s="364"/>
      <c r="H33" s="364"/>
      <c r="I33" s="364">
        <v>500</v>
      </c>
      <c r="J33" s="364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360" t="s">
        <v>457</v>
      </c>
      <c r="E34" s="360"/>
      <c r="F34" s="360" t="s">
        <v>492</v>
      </c>
      <c r="G34" s="360"/>
      <c r="H34" s="360"/>
      <c r="I34" s="360" t="s">
        <v>775</v>
      </c>
      <c r="J34" s="360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360" t="s">
        <v>891</v>
      </c>
      <c r="E35" s="360"/>
      <c r="F35" s="360" t="s">
        <v>11</v>
      </c>
      <c r="G35" s="360"/>
      <c r="H35" s="360"/>
      <c r="I35" s="360" t="s">
        <v>12</v>
      </c>
      <c r="J35" s="360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361" t="s">
        <v>891</v>
      </c>
      <c r="E36" s="361"/>
      <c r="F36" s="361" t="s">
        <v>17</v>
      </c>
      <c r="G36" s="361"/>
      <c r="H36" s="361"/>
      <c r="I36" s="361" t="s">
        <v>12</v>
      </c>
      <c r="J36" s="361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361" t="s">
        <v>891</v>
      </c>
      <c r="E37" s="361"/>
      <c r="F37" s="361" t="s">
        <v>798</v>
      </c>
      <c r="G37" s="361"/>
      <c r="H37" s="361"/>
      <c r="I37" s="361" t="s">
        <v>12</v>
      </c>
      <c r="J37" s="361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364" t="s">
        <v>891</v>
      </c>
      <c r="E38" s="364"/>
      <c r="F38" s="364" t="s">
        <v>798</v>
      </c>
      <c r="G38" s="364"/>
      <c r="H38" s="364"/>
      <c r="I38" s="364" t="s">
        <v>801</v>
      </c>
      <c r="J38" s="364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360" t="s">
        <v>234</v>
      </c>
      <c r="E39" s="360"/>
      <c r="F39" s="360" t="s">
        <v>11</v>
      </c>
      <c r="G39" s="360"/>
      <c r="H39" s="360"/>
      <c r="I39" s="360" t="s">
        <v>12</v>
      </c>
      <c r="J39" s="360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360" t="s">
        <v>527</v>
      </c>
      <c r="E40" s="360"/>
      <c r="F40" s="360" t="s">
        <v>30</v>
      </c>
      <c r="G40" s="360"/>
      <c r="H40" s="360"/>
      <c r="I40" s="360" t="s">
        <v>12</v>
      </c>
      <c r="J40" s="360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361" t="s">
        <v>527</v>
      </c>
      <c r="E41" s="361"/>
      <c r="F41" s="361" t="s">
        <v>470</v>
      </c>
      <c r="G41" s="361"/>
      <c r="H41" s="361"/>
      <c r="I41" s="361" t="s">
        <v>12</v>
      </c>
      <c r="J41" s="361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361" t="s">
        <v>527</v>
      </c>
      <c r="E42" s="361"/>
      <c r="F42" s="361" t="s">
        <v>803</v>
      </c>
      <c r="G42" s="361"/>
      <c r="H42" s="361"/>
      <c r="I42" s="361" t="s">
        <v>12</v>
      </c>
      <c r="J42" s="361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364" t="s">
        <v>527</v>
      </c>
      <c r="E43" s="364"/>
      <c r="F43" s="364" t="s">
        <v>803</v>
      </c>
      <c r="G43" s="364"/>
      <c r="H43" s="364"/>
      <c r="I43" s="364" t="s">
        <v>801</v>
      </c>
      <c r="J43" s="364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361" t="s">
        <v>527</v>
      </c>
      <c r="E44" s="361"/>
      <c r="F44" s="361" t="s">
        <v>618</v>
      </c>
      <c r="G44" s="361"/>
      <c r="H44" s="361"/>
      <c r="I44" s="361" t="s">
        <v>12</v>
      </c>
      <c r="J44" s="361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361" t="s">
        <v>527</v>
      </c>
      <c r="E45" s="361"/>
      <c r="F45" s="361" t="s">
        <v>807</v>
      </c>
      <c r="G45" s="361"/>
      <c r="H45" s="361"/>
      <c r="I45" s="361" t="s">
        <v>12</v>
      </c>
      <c r="J45" s="361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364" t="s">
        <v>527</v>
      </c>
      <c r="E46" s="364"/>
      <c r="F46" s="364" t="s">
        <v>807</v>
      </c>
      <c r="G46" s="364"/>
      <c r="H46" s="364"/>
      <c r="I46" s="364" t="s">
        <v>801</v>
      </c>
      <c r="J46" s="364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360" t="s">
        <v>236</v>
      </c>
      <c r="E47" s="360"/>
      <c r="F47" s="360" t="s">
        <v>30</v>
      </c>
      <c r="G47" s="360"/>
      <c r="H47" s="360"/>
      <c r="I47" s="360" t="s">
        <v>12</v>
      </c>
      <c r="J47" s="360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361" t="s">
        <v>236</v>
      </c>
      <c r="E48" s="361"/>
      <c r="F48" s="361" t="s">
        <v>810</v>
      </c>
      <c r="G48" s="361"/>
      <c r="H48" s="361"/>
      <c r="I48" s="361" t="s">
        <v>12</v>
      </c>
      <c r="J48" s="361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361" t="s">
        <v>236</v>
      </c>
      <c r="E49" s="361"/>
      <c r="F49" s="361" t="s">
        <v>810</v>
      </c>
      <c r="G49" s="361"/>
      <c r="H49" s="361"/>
      <c r="I49" s="361" t="s">
        <v>12</v>
      </c>
      <c r="J49" s="361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364" t="s">
        <v>236</v>
      </c>
      <c r="E50" s="364"/>
      <c r="F50" s="364" t="s">
        <v>810</v>
      </c>
      <c r="G50" s="364"/>
      <c r="H50" s="364"/>
      <c r="I50" s="364" t="s">
        <v>154</v>
      </c>
      <c r="J50" s="364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372" t="s">
        <v>919</v>
      </c>
      <c r="E51" s="372"/>
      <c r="F51" s="373" t="s">
        <v>812</v>
      </c>
      <c r="G51" s="373"/>
      <c r="H51" s="373"/>
      <c r="I51" s="364" t="s">
        <v>801</v>
      </c>
      <c r="J51" s="364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360" t="s">
        <v>454</v>
      </c>
      <c r="E52" s="360"/>
      <c r="F52" s="360" t="s">
        <v>11</v>
      </c>
      <c r="G52" s="360"/>
      <c r="H52" s="360"/>
      <c r="I52" s="360" t="s">
        <v>12</v>
      </c>
      <c r="J52" s="360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360" t="s">
        <v>569</v>
      </c>
      <c r="E53" s="360"/>
      <c r="F53" s="360" t="s">
        <v>11</v>
      </c>
      <c r="G53" s="360"/>
      <c r="H53" s="360"/>
      <c r="I53" s="360" t="s">
        <v>12</v>
      </c>
      <c r="J53" s="360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361" t="s">
        <v>569</v>
      </c>
      <c r="E54" s="361"/>
      <c r="F54" s="361" t="s">
        <v>572</v>
      </c>
      <c r="G54" s="361"/>
      <c r="H54" s="361"/>
      <c r="I54" s="361" t="s">
        <v>12</v>
      </c>
      <c r="J54" s="361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361" t="s">
        <v>569</v>
      </c>
      <c r="E55" s="361"/>
      <c r="F55" s="361" t="s">
        <v>816</v>
      </c>
      <c r="G55" s="361"/>
      <c r="H55" s="361"/>
      <c r="I55" s="361" t="s">
        <v>12</v>
      </c>
      <c r="J55" s="361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364" t="s">
        <v>569</v>
      </c>
      <c r="E56" s="364"/>
      <c r="F56" s="364" t="s">
        <v>816</v>
      </c>
      <c r="G56" s="364"/>
      <c r="H56" s="364"/>
      <c r="I56" s="364" t="s">
        <v>86</v>
      </c>
      <c r="J56" s="364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360" t="s">
        <v>892</v>
      </c>
      <c r="E57" s="360"/>
      <c r="F57" s="360" t="s">
        <v>11</v>
      </c>
      <c r="G57" s="360"/>
      <c r="H57" s="360"/>
      <c r="I57" s="360" t="s">
        <v>12</v>
      </c>
      <c r="J57" s="360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361" t="s">
        <v>892</v>
      </c>
      <c r="E58" s="361"/>
      <c r="F58" s="361" t="s">
        <v>820</v>
      </c>
      <c r="G58" s="361"/>
      <c r="H58" s="361"/>
      <c r="I58" s="361" t="s">
        <v>12</v>
      </c>
      <c r="J58" s="361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364" t="s">
        <v>892</v>
      </c>
      <c r="E59" s="364"/>
      <c r="F59" s="364" t="s">
        <v>920</v>
      </c>
      <c r="G59" s="364"/>
      <c r="H59" s="364"/>
      <c r="I59" s="364" t="s">
        <v>86</v>
      </c>
      <c r="J59" s="364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360" t="s">
        <v>893</v>
      </c>
      <c r="E60" s="360"/>
      <c r="F60" s="360" t="s">
        <v>11</v>
      </c>
      <c r="G60" s="360"/>
      <c r="H60" s="360"/>
      <c r="I60" s="360" t="s">
        <v>12</v>
      </c>
      <c r="J60" s="360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361" t="s">
        <v>893</v>
      </c>
      <c r="E61" s="361"/>
      <c r="F61" s="361" t="s">
        <v>824</v>
      </c>
      <c r="G61" s="361"/>
      <c r="H61" s="361"/>
      <c r="I61" s="361" t="s">
        <v>12</v>
      </c>
      <c r="J61" s="361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364" t="s">
        <v>893</v>
      </c>
      <c r="E62" s="364"/>
      <c r="F62" s="364" t="s">
        <v>824</v>
      </c>
      <c r="G62" s="364"/>
      <c r="H62" s="364"/>
      <c r="I62" s="364">
        <v>500</v>
      </c>
      <c r="J62" s="364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360" t="s">
        <v>542</v>
      </c>
      <c r="E63" s="360"/>
      <c r="F63" s="360" t="s">
        <v>11</v>
      </c>
      <c r="G63" s="360"/>
      <c r="H63" s="360"/>
      <c r="I63" s="360" t="s">
        <v>12</v>
      </c>
      <c r="J63" s="360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360" t="s">
        <v>681</v>
      </c>
      <c r="E64" s="360"/>
      <c r="F64" s="360" t="s">
        <v>11</v>
      </c>
      <c r="G64" s="360"/>
      <c r="H64" s="360"/>
      <c r="I64" s="360" t="s">
        <v>12</v>
      </c>
      <c r="J64" s="360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361" t="s">
        <v>681</v>
      </c>
      <c r="E65" s="361"/>
      <c r="F65" s="361" t="s">
        <v>682</v>
      </c>
      <c r="G65" s="361"/>
      <c r="H65" s="361"/>
      <c r="I65" s="361" t="s">
        <v>12</v>
      </c>
      <c r="J65" s="361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361" t="s">
        <v>681</v>
      </c>
      <c r="E66" s="361"/>
      <c r="F66" s="361" t="s">
        <v>828</v>
      </c>
      <c r="G66" s="361"/>
      <c r="H66" s="361"/>
      <c r="I66" s="361" t="s">
        <v>12</v>
      </c>
      <c r="J66" s="361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364" t="s">
        <v>681</v>
      </c>
      <c r="E67" s="364"/>
      <c r="F67" s="364" t="s">
        <v>828</v>
      </c>
      <c r="G67" s="364"/>
      <c r="H67" s="364"/>
      <c r="I67" s="364" t="s">
        <v>86</v>
      </c>
      <c r="J67" s="364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371" t="s">
        <v>681</v>
      </c>
      <c r="E68" s="370"/>
      <c r="F68" s="370" t="s">
        <v>912</v>
      </c>
      <c r="G68" s="370"/>
      <c r="H68" s="370"/>
      <c r="I68" s="370" t="s">
        <v>12</v>
      </c>
      <c r="J68" s="370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364" t="s">
        <v>681</v>
      </c>
      <c r="E69" s="364"/>
      <c r="F69" s="364" t="s">
        <v>912</v>
      </c>
      <c r="G69" s="364"/>
      <c r="H69" s="364"/>
      <c r="I69" s="364" t="s">
        <v>86</v>
      </c>
      <c r="J69" s="364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360" t="s">
        <v>20</v>
      </c>
      <c r="E70" s="360"/>
      <c r="F70" s="360" t="s">
        <v>11</v>
      </c>
      <c r="G70" s="360"/>
      <c r="H70" s="360"/>
      <c r="I70" s="360" t="s">
        <v>12</v>
      </c>
      <c r="J70" s="360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361" t="s">
        <v>20</v>
      </c>
      <c r="E71" s="361"/>
      <c r="F71" s="361" t="s">
        <v>24</v>
      </c>
      <c r="G71" s="361"/>
      <c r="H71" s="361"/>
      <c r="I71" s="361" t="s">
        <v>12</v>
      </c>
      <c r="J71" s="361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361" t="s">
        <v>20</v>
      </c>
      <c r="E72" s="361"/>
      <c r="F72" s="361" t="s">
        <v>832</v>
      </c>
      <c r="G72" s="361"/>
      <c r="H72" s="361"/>
      <c r="I72" s="361" t="s">
        <v>12</v>
      </c>
      <c r="J72" s="361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364" t="s">
        <v>20</v>
      </c>
      <c r="E73" s="364"/>
      <c r="F73" s="364" t="s">
        <v>832</v>
      </c>
      <c r="G73" s="364"/>
      <c r="H73" s="364"/>
      <c r="I73" s="364" t="s">
        <v>86</v>
      </c>
      <c r="J73" s="364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360" t="s">
        <v>894</v>
      </c>
      <c r="E74" s="360"/>
      <c r="F74" s="360" t="s">
        <v>11</v>
      </c>
      <c r="G74" s="360"/>
      <c r="H74" s="360"/>
      <c r="I74" s="360" t="s">
        <v>12</v>
      </c>
      <c r="J74" s="360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361" t="s">
        <v>894</v>
      </c>
      <c r="E75" s="361"/>
      <c r="F75" s="361" t="s">
        <v>745</v>
      </c>
      <c r="G75" s="361"/>
      <c r="H75" s="361"/>
      <c r="I75" s="361" t="s">
        <v>12</v>
      </c>
      <c r="J75" s="361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361" t="s">
        <v>894</v>
      </c>
      <c r="E76" s="361"/>
      <c r="F76" s="361" t="s">
        <v>835</v>
      </c>
      <c r="G76" s="361"/>
      <c r="H76" s="361"/>
      <c r="I76" s="361" t="s">
        <v>12</v>
      </c>
      <c r="J76" s="361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364" t="s">
        <v>894</v>
      </c>
      <c r="E77" s="364"/>
      <c r="F77" s="364" t="s">
        <v>835</v>
      </c>
      <c r="G77" s="364"/>
      <c r="H77" s="364"/>
      <c r="I77" s="364" t="s">
        <v>801</v>
      </c>
      <c r="J77" s="364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361" t="s">
        <v>894</v>
      </c>
      <c r="E78" s="361"/>
      <c r="F78" s="361" t="s">
        <v>838</v>
      </c>
      <c r="G78" s="361"/>
      <c r="H78" s="361"/>
      <c r="I78" s="361" t="s">
        <v>12</v>
      </c>
      <c r="J78" s="361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364" t="s">
        <v>894</v>
      </c>
      <c r="E79" s="364"/>
      <c r="F79" s="364" t="s">
        <v>838</v>
      </c>
      <c r="G79" s="364"/>
      <c r="H79" s="364"/>
      <c r="I79" s="364">
        <v>500</v>
      </c>
      <c r="J79" s="364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361" t="s">
        <v>894</v>
      </c>
      <c r="E80" s="361"/>
      <c r="F80" s="361" t="s">
        <v>840</v>
      </c>
      <c r="G80" s="361"/>
      <c r="H80" s="361"/>
      <c r="I80" s="361" t="s">
        <v>12</v>
      </c>
      <c r="J80" s="361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364" t="s">
        <v>894</v>
      </c>
      <c r="E81" s="364"/>
      <c r="F81" s="364" t="s">
        <v>840</v>
      </c>
      <c r="G81" s="364"/>
      <c r="H81" s="364"/>
      <c r="I81" s="364">
        <v>500</v>
      </c>
      <c r="J81" s="364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361" t="s">
        <v>894</v>
      </c>
      <c r="E82" s="361"/>
      <c r="F82" s="361" t="s">
        <v>841</v>
      </c>
      <c r="G82" s="361"/>
      <c r="H82" s="361"/>
      <c r="I82" s="361" t="s">
        <v>12</v>
      </c>
      <c r="J82" s="361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364" t="s">
        <v>894</v>
      </c>
      <c r="E83" s="364"/>
      <c r="F83" s="364" t="s">
        <v>841</v>
      </c>
      <c r="G83" s="364"/>
      <c r="H83" s="364"/>
      <c r="I83" s="364">
        <v>500</v>
      </c>
      <c r="J83" s="364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361" t="s">
        <v>894</v>
      </c>
      <c r="E84" s="361"/>
      <c r="F84" s="361" t="s">
        <v>844</v>
      </c>
      <c r="G84" s="361"/>
      <c r="H84" s="361"/>
      <c r="I84" s="361" t="s">
        <v>12</v>
      </c>
      <c r="J84" s="361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364" t="s">
        <v>894</v>
      </c>
      <c r="E85" s="364"/>
      <c r="F85" s="364" t="s">
        <v>844</v>
      </c>
      <c r="G85" s="364"/>
      <c r="H85" s="364"/>
      <c r="I85" s="364">
        <v>500</v>
      </c>
      <c r="J85" s="364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360" t="s">
        <v>921</v>
      </c>
      <c r="E86" s="360"/>
      <c r="F86" s="360" t="s">
        <v>11</v>
      </c>
      <c r="G86" s="360"/>
      <c r="H86" s="360"/>
      <c r="I86" s="360" t="s">
        <v>12</v>
      </c>
      <c r="J86" s="360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360" t="s">
        <v>921</v>
      </c>
      <c r="E87" s="360"/>
      <c r="F87" s="361" t="s">
        <v>777</v>
      </c>
      <c r="G87" s="361"/>
      <c r="H87" s="361"/>
      <c r="I87" s="361" t="s">
        <v>12</v>
      </c>
      <c r="J87" s="361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360" t="s">
        <v>921</v>
      </c>
      <c r="E88" s="360"/>
      <c r="F88" s="361" t="s">
        <v>846</v>
      </c>
      <c r="G88" s="361"/>
      <c r="H88" s="361"/>
      <c r="I88" s="361" t="s">
        <v>12</v>
      </c>
      <c r="J88" s="361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363" t="s">
        <v>921</v>
      </c>
      <c r="E89" s="363"/>
      <c r="F89" s="364" t="s">
        <v>846</v>
      </c>
      <c r="G89" s="364"/>
      <c r="H89" s="364"/>
      <c r="I89" s="364" t="s">
        <v>525</v>
      </c>
      <c r="J89" s="364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360" t="s">
        <v>921</v>
      </c>
      <c r="E90" s="360"/>
      <c r="F90" s="361" t="s">
        <v>489</v>
      </c>
      <c r="G90" s="361"/>
      <c r="H90" s="361"/>
      <c r="I90" s="361" t="s">
        <v>12</v>
      </c>
      <c r="J90" s="361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360" t="s">
        <v>921</v>
      </c>
      <c r="E91" s="360"/>
      <c r="F91" s="361" t="s">
        <v>850</v>
      </c>
      <c r="G91" s="361"/>
      <c r="H91" s="361"/>
      <c r="I91" s="361" t="s">
        <v>12</v>
      </c>
      <c r="J91" s="361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363" t="s">
        <v>921</v>
      </c>
      <c r="E92" s="363"/>
      <c r="F92" s="364" t="s">
        <v>850</v>
      </c>
      <c r="G92" s="364"/>
      <c r="H92" s="364"/>
      <c r="I92" s="364" t="s">
        <v>45</v>
      </c>
      <c r="J92" s="364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360" t="s">
        <v>66</v>
      </c>
      <c r="E93" s="360"/>
      <c r="F93" s="360" t="s">
        <v>11</v>
      </c>
      <c r="G93" s="360"/>
      <c r="H93" s="360"/>
      <c r="I93" s="360" t="s">
        <v>12</v>
      </c>
      <c r="J93" s="360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360" t="s">
        <v>268</v>
      </c>
      <c r="E94" s="360"/>
      <c r="F94" s="360" t="s">
        <v>11</v>
      </c>
      <c r="G94" s="360"/>
      <c r="H94" s="360"/>
      <c r="I94" s="360" t="s">
        <v>12</v>
      </c>
      <c r="J94" s="360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361" t="s">
        <v>268</v>
      </c>
      <c r="E95" s="361"/>
      <c r="F95" s="361" t="s">
        <v>487</v>
      </c>
      <c r="G95" s="361"/>
      <c r="H95" s="361"/>
      <c r="I95" s="361" t="s">
        <v>12</v>
      </c>
      <c r="J95" s="361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361" t="s">
        <v>268</v>
      </c>
      <c r="E96" s="361"/>
      <c r="F96" s="361" t="s">
        <v>853</v>
      </c>
      <c r="G96" s="361"/>
      <c r="H96" s="361"/>
      <c r="I96" s="361" t="s">
        <v>12</v>
      </c>
      <c r="J96" s="361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364" t="s">
        <v>268</v>
      </c>
      <c r="E97" s="364"/>
      <c r="F97" s="364" t="s">
        <v>853</v>
      </c>
      <c r="G97" s="364"/>
      <c r="H97" s="364"/>
      <c r="I97" s="364">
        <v>500</v>
      </c>
      <c r="J97" s="364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361" t="s">
        <v>268</v>
      </c>
      <c r="E98" s="361"/>
      <c r="F98" s="361" t="s">
        <v>856</v>
      </c>
      <c r="G98" s="361"/>
      <c r="H98" s="361"/>
      <c r="I98" s="361" t="s">
        <v>12</v>
      </c>
      <c r="J98" s="361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361" t="s">
        <v>268</v>
      </c>
      <c r="E99" s="361"/>
      <c r="F99" s="361" t="s">
        <v>858</v>
      </c>
      <c r="G99" s="361"/>
      <c r="H99" s="361"/>
      <c r="I99" s="361" t="s">
        <v>12</v>
      </c>
      <c r="J99" s="361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364" t="s">
        <v>268</v>
      </c>
      <c r="E100" s="364"/>
      <c r="F100" s="364" t="s">
        <v>858</v>
      </c>
      <c r="G100" s="364"/>
      <c r="H100" s="364"/>
      <c r="I100" s="364">
        <v>500</v>
      </c>
      <c r="J100" s="364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360" t="s">
        <v>29</v>
      </c>
      <c r="E101" s="360"/>
      <c r="F101" s="360" t="s">
        <v>11</v>
      </c>
      <c r="G101" s="360"/>
      <c r="H101" s="360"/>
      <c r="I101" s="360" t="s">
        <v>12</v>
      </c>
      <c r="J101" s="360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360" t="s">
        <v>33</v>
      </c>
      <c r="E102" s="360"/>
      <c r="F102" s="360" t="s">
        <v>11</v>
      </c>
      <c r="G102" s="360"/>
      <c r="H102" s="360"/>
      <c r="I102" s="360" t="s">
        <v>12</v>
      </c>
      <c r="J102" s="360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361" t="s">
        <v>33</v>
      </c>
      <c r="E103" s="361"/>
      <c r="F103" s="361" t="s">
        <v>861</v>
      </c>
      <c r="G103" s="361"/>
      <c r="H103" s="361"/>
      <c r="I103" s="361" t="s">
        <v>12</v>
      </c>
      <c r="J103" s="361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361" t="s">
        <v>922</v>
      </c>
      <c r="E104" s="361"/>
      <c r="F104" s="361" t="s">
        <v>861</v>
      </c>
      <c r="G104" s="361"/>
      <c r="H104" s="361"/>
      <c r="I104" s="361" t="s">
        <v>12</v>
      </c>
      <c r="J104" s="361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364" t="s">
        <v>33</v>
      </c>
      <c r="E105" s="364"/>
      <c r="F105" s="364" t="s">
        <v>861</v>
      </c>
      <c r="G105" s="364"/>
      <c r="H105" s="364"/>
      <c r="I105" s="364" t="s">
        <v>244</v>
      </c>
      <c r="J105" s="364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360" t="s">
        <v>922</v>
      </c>
      <c r="E106" s="360"/>
      <c r="F106" s="361" t="s">
        <v>864</v>
      </c>
      <c r="G106" s="361"/>
      <c r="H106" s="361"/>
      <c r="I106" s="361" t="s">
        <v>12</v>
      </c>
      <c r="J106" s="361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360" t="s">
        <v>922</v>
      </c>
      <c r="E107" s="360"/>
      <c r="F107" s="361" t="s">
        <v>865</v>
      </c>
      <c r="G107" s="361"/>
      <c r="H107" s="361"/>
      <c r="I107" s="361" t="s">
        <v>12</v>
      </c>
      <c r="J107" s="361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363" t="s">
        <v>922</v>
      </c>
      <c r="E108" s="363"/>
      <c r="F108" s="364" t="s">
        <v>865</v>
      </c>
      <c r="G108" s="364"/>
      <c r="H108" s="364"/>
      <c r="I108" s="364" t="s">
        <v>525</v>
      </c>
      <c r="J108" s="364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360" t="s">
        <v>922</v>
      </c>
      <c r="E109" s="360"/>
      <c r="F109" s="361" t="s">
        <v>868</v>
      </c>
      <c r="G109" s="361"/>
      <c r="H109" s="361"/>
      <c r="I109" s="361" t="s">
        <v>12</v>
      </c>
      <c r="J109" s="361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360" t="s">
        <v>922</v>
      </c>
      <c r="E110" s="360"/>
      <c r="F110" s="361" t="s">
        <v>870</v>
      </c>
      <c r="G110" s="361"/>
      <c r="H110" s="361"/>
      <c r="I110" s="361" t="s">
        <v>12</v>
      </c>
      <c r="J110" s="361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363" t="s">
        <v>922</v>
      </c>
      <c r="E111" s="363"/>
      <c r="F111" s="364" t="s">
        <v>870</v>
      </c>
      <c r="G111" s="364"/>
      <c r="H111" s="364"/>
      <c r="I111" s="364" t="s">
        <v>146</v>
      </c>
      <c r="J111" s="364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360" t="s">
        <v>530</v>
      </c>
      <c r="E112" s="360"/>
      <c r="F112" s="360" t="s">
        <v>11</v>
      </c>
      <c r="G112" s="360"/>
      <c r="H112" s="360"/>
      <c r="I112" s="360" t="s">
        <v>12</v>
      </c>
      <c r="J112" s="360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360" t="s">
        <v>896</v>
      </c>
      <c r="E113" s="360"/>
      <c r="F113" s="360" t="s">
        <v>11</v>
      </c>
      <c r="G113" s="360"/>
      <c r="H113" s="360"/>
      <c r="I113" s="360" t="s">
        <v>12</v>
      </c>
      <c r="J113" s="360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361" t="s">
        <v>896</v>
      </c>
      <c r="E114" s="361"/>
      <c r="F114" s="361" t="s">
        <v>495</v>
      </c>
      <c r="G114" s="361"/>
      <c r="H114" s="361"/>
      <c r="I114" s="361" t="s">
        <v>12</v>
      </c>
      <c r="J114" s="361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361" t="s">
        <v>896</v>
      </c>
      <c r="E115" s="361"/>
      <c r="F115" s="361" t="s">
        <v>875</v>
      </c>
      <c r="G115" s="361"/>
      <c r="H115" s="361"/>
      <c r="I115" s="361" t="s">
        <v>12</v>
      </c>
      <c r="J115" s="361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364" t="s">
        <v>896</v>
      </c>
      <c r="E116" s="364"/>
      <c r="F116" s="364" t="s">
        <v>875</v>
      </c>
      <c r="G116" s="364"/>
      <c r="H116" s="364"/>
      <c r="I116" s="364" t="s">
        <v>801</v>
      </c>
      <c r="J116" s="364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360">
        <v>10</v>
      </c>
      <c r="E117" s="360"/>
      <c r="F117" s="360" t="s">
        <v>11</v>
      </c>
      <c r="G117" s="360"/>
      <c r="H117" s="360"/>
      <c r="I117" s="360" t="s">
        <v>12</v>
      </c>
      <c r="J117" s="360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360">
        <v>10</v>
      </c>
      <c r="E118" s="360"/>
      <c r="F118" s="360" t="s">
        <v>11</v>
      </c>
      <c r="G118" s="360"/>
      <c r="H118" s="360"/>
      <c r="I118" s="360" t="s">
        <v>12</v>
      </c>
      <c r="J118" s="360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361">
        <v>10</v>
      </c>
      <c r="E119" s="361"/>
      <c r="F119" s="361" t="s">
        <v>820</v>
      </c>
      <c r="G119" s="361"/>
      <c r="H119" s="361"/>
      <c r="I119" s="361" t="s">
        <v>12</v>
      </c>
      <c r="J119" s="361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361" t="s">
        <v>703</v>
      </c>
      <c r="E120" s="361"/>
      <c r="F120" s="361" t="s">
        <v>820</v>
      </c>
      <c r="G120" s="361"/>
      <c r="H120" s="361"/>
      <c r="I120" s="361">
        <v>3</v>
      </c>
      <c r="J120" s="361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361">
        <v>10</v>
      </c>
      <c r="E121" s="361"/>
      <c r="F121" s="361" t="s">
        <v>820</v>
      </c>
      <c r="G121" s="361"/>
      <c r="H121" s="361"/>
      <c r="I121" s="361" t="s">
        <v>374</v>
      </c>
      <c r="J121" s="361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364">
        <v>10</v>
      </c>
      <c r="E122" s="364"/>
      <c r="F122" s="364" t="s">
        <v>820</v>
      </c>
      <c r="G122" s="364"/>
      <c r="H122" s="364"/>
      <c r="I122" s="364">
        <v>500</v>
      </c>
      <c r="J122" s="364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360" t="s">
        <v>703</v>
      </c>
      <c r="E123" s="360"/>
      <c r="F123" s="360" t="s">
        <v>11</v>
      </c>
      <c r="G123" s="360"/>
      <c r="H123" s="360"/>
      <c r="I123" s="360" t="s">
        <v>12</v>
      </c>
      <c r="J123" s="360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360">
        <v>11</v>
      </c>
      <c r="E124" s="360"/>
      <c r="F124" s="360" t="s">
        <v>11</v>
      </c>
      <c r="G124" s="360"/>
      <c r="H124" s="360"/>
      <c r="I124" s="360" t="s">
        <v>12</v>
      </c>
      <c r="J124" s="360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361" t="s">
        <v>899</v>
      </c>
      <c r="E125" s="361"/>
      <c r="F125" s="361" t="s">
        <v>11</v>
      </c>
      <c r="G125" s="361"/>
      <c r="H125" s="361"/>
      <c r="I125" s="361" t="s">
        <v>12</v>
      </c>
      <c r="J125" s="361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370" t="s">
        <v>899</v>
      </c>
      <c r="E126" s="370"/>
      <c r="F126" s="370" t="s">
        <v>879</v>
      </c>
      <c r="G126" s="370"/>
      <c r="H126" s="370"/>
      <c r="I126" s="370" t="s">
        <v>12</v>
      </c>
      <c r="J126" s="370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361">
        <v>11</v>
      </c>
      <c r="E127" s="361"/>
      <c r="F127" s="361" t="s">
        <v>880</v>
      </c>
      <c r="G127" s="361"/>
      <c r="H127" s="361"/>
      <c r="I127" s="361">
        <v>0</v>
      </c>
      <c r="J127" s="361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364">
        <v>11</v>
      </c>
      <c r="E128" s="364"/>
      <c r="F128" s="364" t="s">
        <v>880</v>
      </c>
      <c r="G128" s="364"/>
      <c r="H128" s="364"/>
      <c r="I128" s="364">
        <v>17</v>
      </c>
      <c r="J128" s="364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361" t="s">
        <v>899</v>
      </c>
      <c r="E129" s="361"/>
      <c r="F129" s="361" t="s">
        <v>884</v>
      </c>
      <c r="G129" s="361"/>
      <c r="H129" s="361"/>
      <c r="I129" s="361" t="s">
        <v>12</v>
      </c>
      <c r="J129" s="361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358" t="s">
        <v>899</v>
      </c>
      <c r="E130" s="358"/>
      <c r="F130" s="358" t="s">
        <v>884</v>
      </c>
      <c r="G130" s="358"/>
      <c r="H130" s="358"/>
      <c r="I130" s="358" t="s">
        <v>187</v>
      </c>
      <c r="J130" s="358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354" t="s">
        <v>885</v>
      </c>
      <c r="C131" s="353"/>
      <c r="D131" s="353"/>
      <c r="E131" s="353"/>
      <c r="F131" s="353"/>
      <c r="G131" s="353"/>
      <c r="H131" s="353"/>
      <c r="I131" s="353"/>
      <c r="J131" s="369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367" t="s">
        <v>922</v>
      </c>
      <c r="E132" s="367"/>
      <c r="F132" s="367" t="s">
        <v>11</v>
      </c>
      <c r="G132" s="367"/>
      <c r="H132" s="367"/>
      <c r="I132" s="367" t="s">
        <v>12</v>
      </c>
      <c r="J132" s="368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360" t="s">
        <v>922</v>
      </c>
      <c r="E133" s="360"/>
      <c r="F133" s="360" t="s">
        <v>11</v>
      </c>
      <c r="G133" s="360"/>
      <c r="H133" s="360"/>
      <c r="I133" s="360" t="s">
        <v>12</v>
      </c>
      <c r="J133" s="366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360" t="s">
        <v>922</v>
      </c>
      <c r="E134" s="360"/>
      <c r="F134" s="361" t="s">
        <v>864</v>
      </c>
      <c r="G134" s="361"/>
      <c r="H134" s="361"/>
      <c r="I134" s="361" t="s">
        <v>12</v>
      </c>
      <c r="J134" s="362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360" t="s">
        <v>922</v>
      </c>
      <c r="E135" s="360"/>
      <c r="F135" s="361" t="s">
        <v>886</v>
      </c>
      <c r="G135" s="361"/>
      <c r="H135" s="361"/>
      <c r="I135" s="361" t="s">
        <v>12</v>
      </c>
      <c r="J135" s="362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363" t="s">
        <v>922</v>
      </c>
      <c r="E136" s="363"/>
      <c r="F136" s="364" t="s">
        <v>886</v>
      </c>
      <c r="G136" s="364"/>
      <c r="H136" s="364"/>
      <c r="I136" s="364" t="s">
        <v>525</v>
      </c>
      <c r="J136" s="365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360" t="s">
        <v>922</v>
      </c>
      <c r="E137" s="360"/>
      <c r="F137" s="361" t="s">
        <v>864</v>
      </c>
      <c r="G137" s="361"/>
      <c r="H137" s="361"/>
      <c r="I137" s="361" t="s">
        <v>12</v>
      </c>
      <c r="J137" s="362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360" t="s">
        <v>922</v>
      </c>
      <c r="E138" s="360"/>
      <c r="F138" s="361" t="s">
        <v>865</v>
      </c>
      <c r="G138" s="361"/>
      <c r="H138" s="361"/>
      <c r="I138" s="361" t="s">
        <v>12</v>
      </c>
      <c r="J138" s="362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363" t="s">
        <v>922</v>
      </c>
      <c r="E139" s="363"/>
      <c r="F139" s="364" t="s">
        <v>865</v>
      </c>
      <c r="G139" s="364"/>
      <c r="H139" s="364"/>
      <c r="I139" s="364" t="s">
        <v>525</v>
      </c>
      <c r="J139" s="365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360" t="s">
        <v>922</v>
      </c>
      <c r="E140" s="360"/>
      <c r="F140" s="361" t="s">
        <v>868</v>
      </c>
      <c r="G140" s="361"/>
      <c r="H140" s="361"/>
      <c r="I140" s="361" t="s">
        <v>12</v>
      </c>
      <c r="J140" s="362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360" t="s">
        <v>922</v>
      </c>
      <c r="E141" s="360"/>
      <c r="F141" s="361" t="s">
        <v>870</v>
      </c>
      <c r="G141" s="361"/>
      <c r="H141" s="361"/>
      <c r="I141" s="361" t="s">
        <v>12</v>
      </c>
      <c r="J141" s="362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363" t="s">
        <v>922</v>
      </c>
      <c r="E142" s="363"/>
      <c r="F142" s="364" t="s">
        <v>870</v>
      </c>
      <c r="G142" s="364"/>
      <c r="H142" s="364"/>
      <c r="I142" s="364" t="s">
        <v>146</v>
      </c>
      <c r="J142" s="365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360" t="s">
        <v>923</v>
      </c>
      <c r="E143" s="360"/>
      <c r="F143" s="360" t="s">
        <v>11</v>
      </c>
      <c r="G143" s="360"/>
      <c r="H143" s="360"/>
      <c r="I143" s="360" t="s">
        <v>12</v>
      </c>
      <c r="J143" s="366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360" t="s">
        <v>923</v>
      </c>
      <c r="E144" s="360"/>
      <c r="F144" s="360" t="s">
        <v>11</v>
      </c>
      <c r="G144" s="360"/>
      <c r="H144" s="360"/>
      <c r="I144" s="360" t="s">
        <v>12</v>
      </c>
      <c r="J144" s="366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360" t="s">
        <v>923</v>
      </c>
      <c r="E145" s="360"/>
      <c r="F145" s="361" t="s">
        <v>495</v>
      </c>
      <c r="G145" s="361"/>
      <c r="H145" s="361"/>
      <c r="I145" s="361" t="s">
        <v>12</v>
      </c>
      <c r="J145" s="362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360" t="s">
        <v>923</v>
      </c>
      <c r="E146" s="360"/>
      <c r="F146" s="361" t="s">
        <v>875</v>
      </c>
      <c r="G146" s="361"/>
      <c r="H146" s="361"/>
      <c r="I146" s="361" t="s">
        <v>12</v>
      </c>
      <c r="J146" s="362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363" t="s">
        <v>923</v>
      </c>
      <c r="E147" s="363"/>
      <c r="F147" s="364" t="s">
        <v>875</v>
      </c>
      <c r="G147" s="364"/>
      <c r="H147" s="364"/>
      <c r="I147" s="364" t="s">
        <v>525</v>
      </c>
      <c r="J147" s="365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357" t="s">
        <v>923</v>
      </c>
      <c r="E148" s="357"/>
      <c r="F148" s="358" t="s">
        <v>875</v>
      </c>
      <c r="G148" s="358"/>
      <c r="H148" s="358"/>
      <c r="I148" s="358" t="s">
        <v>801</v>
      </c>
      <c r="J148" s="359"/>
      <c r="K148" s="230"/>
      <c r="L148" s="230"/>
      <c r="M148" s="281" t="e">
        <f t="shared" si="10"/>
        <v>#DIV/0!</v>
      </c>
    </row>
    <row r="149" spans="1:13" ht="19.5" customHeight="1" thickBot="1">
      <c r="A149" s="350" t="s">
        <v>889</v>
      </c>
      <c r="B149" s="351"/>
      <c r="C149" s="351"/>
      <c r="D149" s="351"/>
      <c r="E149" s="351"/>
      <c r="F149" s="351"/>
      <c r="G149" s="351"/>
      <c r="H149" s="351"/>
      <c r="I149" s="351"/>
      <c r="J149" s="351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  <mergeCell ref="F7:H7"/>
    <mergeCell ref="I7:J7"/>
    <mergeCell ref="A5:M5"/>
    <mergeCell ref="A6:M6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30:E130"/>
    <mergeCell ref="F130:H130"/>
    <mergeCell ref="I130:J130"/>
    <mergeCell ref="B131:J131"/>
    <mergeCell ref="D128:E128"/>
    <mergeCell ref="F128:H128"/>
    <mergeCell ref="I128:J128"/>
    <mergeCell ref="D129:E129"/>
    <mergeCell ref="F129:H129"/>
    <mergeCell ref="I129:J129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421875" style="265" customWidth="1"/>
    <col min="2" max="2" width="36.8515625" style="278" customWidth="1"/>
    <col min="3" max="3" width="9.57421875" style="279" customWidth="1"/>
    <col min="4" max="4" width="9.421875" style="279" customWidth="1"/>
    <col min="5" max="5" width="7.57421875" style="279" customWidth="1"/>
    <col min="6" max="6" width="12.28125" style="280" customWidth="1"/>
    <col min="7" max="7" width="11.00390625" style="265" customWidth="1"/>
    <col min="8" max="8" width="8.421875" style="265" customWidth="1"/>
    <col min="9" max="16384" width="9.140625" style="265" customWidth="1"/>
  </cols>
  <sheetData>
    <row r="1" spans="1:10" ht="15.75">
      <c r="A1" s="262"/>
      <c r="B1" s="263"/>
      <c r="C1" s="264"/>
      <c r="D1" s="378" t="s">
        <v>932</v>
      </c>
      <c r="E1" s="378"/>
      <c r="F1" s="378"/>
      <c r="G1" s="378"/>
      <c r="H1" s="378"/>
      <c r="I1" s="250"/>
      <c r="J1" s="250"/>
    </row>
    <row r="2" spans="1:12" ht="15.75">
      <c r="A2" s="262"/>
      <c r="B2" s="263"/>
      <c r="C2" s="264"/>
      <c r="D2" s="379" t="s">
        <v>913</v>
      </c>
      <c r="E2" s="379"/>
      <c r="F2" s="379"/>
      <c r="G2" s="379"/>
      <c r="H2" s="379"/>
      <c r="I2" s="284"/>
      <c r="J2" s="284"/>
      <c r="K2" s="266"/>
      <c r="L2" s="266"/>
    </row>
    <row r="3" spans="1:12" ht="15">
      <c r="A3" s="380"/>
      <c r="B3" s="380"/>
      <c r="C3" s="268"/>
      <c r="D3" s="379" t="s">
        <v>914</v>
      </c>
      <c r="E3" s="379"/>
      <c r="F3" s="379"/>
      <c r="G3" s="379"/>
      <c r="H3" s="379"/>
      <c r="I3" s="284"/>
      <c r="J3" s="284"/>
      <c r="K3" s="266"/>
      <c r="L3" s="266"/>
    </row>
    <row r="4" spans="1:12" ht="15">
      <c r="A4" s="267"/>
      <c r="B4" s="269"/>
      <c r="C4" s="268"/>
      <c r="D4" s="379" t="s">
        <v>989</v>
      </c>
      <c r="E4" s="379"/>
      <c r="F4" s="379"/>
      <c r="G4" s="379"/>
      <c r="H4" s="379"/>
      <c r="I4" s="284"/>
      <c r="J4" s="284"/>
      <c r="K4" s="270"/>
      <c r="L4" s="266"/>
    </row>
    <row r="5" spans="1:10" ht="35.25" customHeight="1">
      <c r="A5" s="349" t="s">
        <v>978</v>
      </c>
      <c r="B5" s="349"/>
      <c r="C5" s="349"/>
      <c r="D5" s="349"/>
      <c r="E5" s="349"/>
      <c r="F5" s="349"/>
      <c r="G5" s="349"/>
      <c r="H5" s="349"/>
      <c r="I5" s="271"/>
      <c r="J5" s="271"/>
    </row>
    <row r="6" spans="1:10" ht="36" customHeight="1">
      <c r="A6" s="382" t="s">
        <v>900</v>
      </c>
      <c r="B6" s="382"/>
      <c r="C6" s="382"/>
      <c r="D6" s="382"/>
      <c r="E6" s="382"/>
      <c r="F6" s="382"/>
      <c r="G6" s="382"/>
      <c r="H6" s="382"/>
      <c r="I6" s="271"/>
      <c r="J6" s="271"/>
    </row>
    <row r="7" spans="1:11" ht="63.75" thickBot="1">
      <c r="A7" s="152" t="s">
        <v>770</v>
      </c>
      <c r="B7" s="234" t="s">
        <v>771</v>
      </c>
      <c r="C7" s="234" t="s">
        <v>3</v>
      </c>
      <c r="D7" s="234" t="s">
        <v>915</v>
      </c>
      <c r="E7" s="234" t="s">
        <v>5</v>
      </c>
      <c r="F7" s="287" t="s">
        <v>988</v>
      </c>
      <c r="G7" s="287" t="s">
        <v>979</v>
      </c>
      <c r="H7" s="288" t="s">
        <v>903</v>
      </c>
      <c r="K7" s="293"/>
    </row>
    <row r="8" spans="1:8" ht="24.75" customHeight="1" thickBot="1">
      <c r="A8" s="294" t="s">
        <v>772</v>
      </c>
      <c r="B8" s="383" t="s">
        <v>711</v>
      </c>
      <c r="C8" s="384"/>
      <c r="D8" s="384"/>
      <c r="E8" s="384"/>
      <c r="F8" s="295">
        <f>F9+F42+F47+F62+F81+F121+F131+F144+F149</f>
        <v>20835.78</v>
      </c>
      <c r="G8" s="295">
        <f>G9+G42+G47+G62+G81+G121+G131+G144+G149</f>
        <v>3313.8999999999996</v>
      </c>
      <c r="H8" s="296">
        <f aca="true" t="shared" si="0" ref="H8:H39">G8/F8</f>
        <v>0.15904852134165362</v>
      </c>
    </row>
    <row r="9" spans="1:8" ht="20.25" customHeight="1">
      <c r="A9" s="294"/>
      <c r="B9" s="297" t="s">
        <v>9</v>
      </c>
      <c r="C9" s="298" t="s">
        <v>10</v>
      </c>
      <c r="D9" s="298" t="s">
        <v>11</v>
      </c>
      <c r="E9" s="298" t="s">
        <v>12</v>
      </c>
      <c r="F9" s="299">
        <f>F10+F16+F22+F28+F32</f>
        <v>9138.800000000001</v>
      </c>
      <c r="G9" s="299">
        <f>G10+G16+G22+G28+G32</f>
        <v>1530.4199999999998</v>
      </c>
      <c r="H9" s="296">
        <f t="shared" si="0"/>
        <v>0.16746399964984457</v>
      </c>
    </row>
    <row r="10" spans="1:8" ht="63" customHeight="1">
      <c r="A10" s="300"/>
      <c r="B10" s="289" t="s">
        <v>773</v>
      </c>
      <c r="C10" s="291" t="s">
        <v>735</v>
      </c>
      <c r="D10" s="291" t="s">
        <v>774</v>
      </c>
      <c r="E10" s="291" t="s">
        <v>775</v>
      </c>
      <c r="F10" s="290">
        <f>F11</f>
        <v>420</v>
      </c>
      <c r="G10" s="290">
        <f>G11</f>
        <v>52.08</v>
      </c>
      <c r="H10" s="296">
        <f t="shared" si="0"/>
        <v>0.124</v>
      </c>
    </row>
    <row r="11" spans="1:8" ht="62.25" customHeight="1">
      <c r="A11" s="300"/>
      <c r="B11" s="301" t="s">
        <v>776</v>
      </c>
      <c r="C11" s="302" t="s">
        <v>735</v>
      </c>
      <c r="D11" s="302" t="s">
        <v>777</v>
      </c>
      <c r="E11" s="302" t="s">
        <v>775</v>
      </c>
      <c r="F11" s="303">
        <f>F12+F14</f>
        <v>420</v>
      </c>
      <c r="G11" s="303">
        <f>G12+G14</f>
        <v>52.08</v>
      </c>
      <c r="H11" s="304">
        <f t="shared" si="0"/>
        <v>0.124</v>
      </c>
    </row>
    <row r="12" spans="1:8" ht="15.75" customHeight="1" hidden="1">
      <c r="A12" s="300"/>
      <c r="B12" s="301" t="s">
        <v>16</v>
      </c>
      <c r="C12" s="302" t="s">
        <v>735</v>
      </c>
      <c r="D12" s="302" t="s">
        <v>778</v>
      </c>
      <c r="E12" s="302" t="s">
        <v>775</v>
      </c>
      <c r="F12" s="303"/>
      <c r="G12" s="303"/>
      <c r="H12" s="304" t="e">
        <f t="shared" si="0"/>
        <v>#DIV/0!</v>
      </c>
    </row>
    <row r="13" spans="1:8" ht="0.75" customHeight="1">
      <c r="A13" s="300"/>
      <c r="B13" s="301" t="s">
        <v>779</v>
      </c>
      <c r="C13" s="302" t="s">
        <v>735</v>
      </c>
      <c r="D13" s="302" t="s">
        <v>778</v>
      </c>
      <c r="E13" s="302">
        <v>500</v>
      </c>
      <c r="F13" s="303"/>
      <c r="G13" s="303"/>
      <c r="H13" s="304" t="e">
        <f t="shared" si="0"/>
        <v>#DIV/0!</v>
      </c>
    </row>
    <row r="14" spans="1:8" ht="26.25" customHeight="1">
      <c r="A14" s="300"/>
      <c r="B14" s="301" t="s">
        <v>736</v>
      </c>
      <c r="C14" s="302" t="s">
        <v>735</v>
      </c>
      <c r="D14" s="302" t="s">
        <v>780</v>
      </c>
      <c r="E14" s="302" t="s">
        <v>12</v>
      </c>
      <c r="F14" s="303">
        <f>F15</f>
        <v>420</v>
      </c>
      <c r="G14" s="303">
        <f>G15</f>
        <v>52.08</v>
      </c>
      <c r="H14" s="304">
        <f t="shared" si="0"/>
        <v>0.124</v>
      </c>
    </row>
    <row r="15" spans="1:8" ht="29.25" customHeight="1">
      <c r="A15" s="300"/>
      <c r="B15" s="301" t="s">
        <v>779</v>
      </c>
      <c r="C15" s="302" t="s">
        <v>735</v>
      </c>
      <c r="D15" s="302" t="s">
        <v>780</v>
      </c>
      <c r="E15" s="302">
        <v>500</v>
      </c>
      <c r="F15" s="303">
        <v>420</v>
      </c>
      <c r="G15" s="303">
        <v>52.08</v>
      </c>
      <c r="H15" s="304">
        <f t="shared" si="0"/>
        <v>0.124</v>
      </c>
    </row>
    <row r="16" spans="1:8" ht="70.5" customHeight="1">
      <c r="A16" s="300"/>
      <c r="B16" s="289" t="s">
        <v>782</v>
      </c>
      <c r="C16" s="291" t="s">
        <v>15</v>
      </c>
      <c r="D16" s="291" t="s">
        <v>783</v>
      </c>
      <c r="E16" s="291" t="s">
        <v>775</v>
      </c>
      <c r="F16" s="290">
        <f>F17</f>
        <v>8011.7</v>
      </c>
      <c r="G16" s="290">
        <f>G17</f>
        <v>1348.37</v>
      </c>
      <c r="H16" s="296">
        <f t="shared" si="0"/>
        <v>0.16830011108753448</v>
      </c>
    </row>
    <row r="17" spans="1:10" ht="63.75" customHeight="1">
      <c r="A17" s="300"/>
      <c r="B17" s="301" t="s">
        <v>776</v>
      </c>
      <c r="C17" s="302" t="s">
        <v>15</v>
      </c>
      <c r="D17" s="302" t="s">
        <v>777</v>
      </c>
      <c r="E17" s="302" t="s">
        <v>12</v>
      </c>
      <c r="F17" s="303">
        <f>F18+F20+F26</f>
        <v>8011.7</v>
      </c>
      <c r="G17" s="303">
        <f>G18+G20+G26</f>
        <v>1348.37</v>
      </c>
      <c r="H17" s="304">
        <f t="shared" si="0"/>
        <v>0.16830011108753448</v>
      </c>
      <c r="J17" s="292"/>
    </row>
    <row r="18" spans="1:8" ht="16.5" customHeight="1">
      <c r="A18" s="300"/>
      <c r="B18" s="301" t="s">
        <v>16</v>
      </c>
      <c r="C18" s="302" t="s">
        <v>15</v>
      </c>
      <c r="D18" s="302" t="s">
        <v>778</v>
      </c>
      <c r="E18" s="302" t="s">
        <v>12</v>
      </c>
      <c r="F18" s="303">
        <f>F19</f>
        <v>6830.6</v>
      </c>
      <c r="G18" s="303">
        <f>G19</f>
        <v>1121.29</v>
      </c>
      <c r="H18" s="304">
        <f t="shared" si="0"/>
        <v>0.16415688226510114</v>
      </c>
    </row>
    <row r="19" spans="1:8" ht="16.5" customHeight="1">
      <c r="A19" s="300"/>
      <c r="B19" s="301" t="s">
        <v>779</v>
      </c>
      <c r="C19" s="302" t="s">
        <v>15</v>
      </c>
      <c r="D19" s="302" t="s">
        <v>778</v>
      </c>
      <c r="E19" s="302">
        <v>500</v>
      </c>
      <c r="F19" s="303">
        <v>6830.6</v>
      </c>
      <c r="G19" s="303">
        <v>1121.29</v>
      </c>
      <c r="H19" s="304">
        <f t="shared" si="0"/>
        <v>0.16415688226510114</v>
      </c>
    </row>
    <row r="20" spans="1:8" ht="36" customHeight="1">
      <c r="A20" s="300"/>
      <c r="B20" s="301" t="s">
        <v>785</v>
      </c>
      <c r="C20" s="302" t="s">
        <v>15</v>
      </c>
      <c r="D20" s="302" t="s">
        <v>786</v>
      </c>
      <c r="E20" s="302" t="s">
        <v>12</v>
      </c>
      <c r="F20" s="303">
        <f>F21</f>
        <v>945.2</v>
      </c>
      <c r="G20" s="303">
        <f>G21</f>
        <v>149.98</v>
      </c>
      <c r="H20" s="304">
        <f t="shared" si="0"/>
        <v>0.15867541261108759</v>
      </c>
    </row>
    <row r="21" spans="1:9" ht="28.5" customHeight="1">
      <c r="A21" s="300"/>
      <c r="B21" s="301" t="s">
        <v>779</v>
      </c>
      <c r="C21" s="302" t="s">
        <v>15</v>
      </c>
      <c r="D21" s="302" t="s">
        <v>786</v>
      </c>
      <c r="E21" s="302">
        <v>500</v>
      </c>
      <c r="F21" s="303">
        <v>945.2</v>
      </c>
      <c r="G21" s="303">
        <v>149.98</v>
      </c>
      <c r="H21" s="304">
        <f t="shared" si="0"/>
        <v>0.15867541261108759</v>
      </c>
      <c r="I21" s="286"/>
    </row>
    <row r="22" spans="1:8" ht="25.5" customHeight="1" hidden="1">
      <c r="A22" s="300"/>
      <c r="B22" s="289" t="s">
        <v>906</v>
      </c>
      <c r="C22" s="305" t="s">
        <v>918</v>
      </c>
      <c r="D22" s="305" t="s">
        <v>11</v>
      </c>
      <c r="E22" s="305" t="s">
        <v>12</v>
      </c>
      <c r="F22" s="290">
        <f aca="true" t="shared" si="1" ref="F22:G24">F23</f>
        <v>0</v>
      </c>
      <c r="G22" s="290">
        <f t="shared" si="1"/>
        <v>0</v>
      </c>
      <c r="H22" s="304" t="e">
        <f t="shared" si="0"/>
        <v>#DIV/0!</v>
      </c>
    </row>
    <row r="23" spans="1:8" ht="15.75" customHeight="1" hidden="1">
      <c r="A23" s="300"/>
      <c r="B23" s="301" t="s">
        <v>907</v>
      </c>
      <c r="C23" s="302" t="s">
        <v>918</v>
      </c>
      <c r="D23" s="302" t="s">
        <v>908</v>
      </c>
      <c r="E23" s="302" t="s">
        <v>12</v>
      </c>
      <c r="F23" s="303">
        <f t="shared" si="1"/>
        <v>0</v>
      </c>
      <c r="G23" s="303">
        <f t="shared" si="1"/>
        <v>0</v>
      </c>
      <c r="H23" s="304" t="e">
        <f t="shared" si="0"/>
        <v>#DIV/0!</v>
      </c>
    </row>
    <row r="24" spans="1:8" ht="25.5" customHeight="1" hidden="1">
      <c r="A24" s="300"/>
      <c r="B24" s="301" t="s">
        <v>909</v>
      </c>
      <c r="C24" s="302" t="s">
        <v>918</v>
      </c>
      <c r="D24" s="302" t="s">
        <v>910</v>
      </c>
      <c r="E24" s="302" t="s">
        <v>12</v>
      </c>
      <c r="F24" s="303">
        <f t="shared" si="1"/>
        <v>0</v>
      </c>
      <c r="G24" s="303">
        <f t="shared" si="1"/>
        <v>0</v>
      </c>
      <c r="H24" s="304" t="e">
        <f t="shared" si="0"/>
        <v>#DIV/0!</v>
      </c>
    </row>
    <row r="25" spans="1:8" ht="15.75" customHeight="1" hidden="1">
      <c r="A25" s="300"/>
      <c r="B25" s="301" t="s">
        <v>790</v>
      </c>
      <c r="C25" s="302" t="s">
        <v>918</v>
      </c>
      <c r="D25" s="302" t="s">
        <v>910</v>
      </c>
      <c r="E25" s="302" t="s">
        <v>801</v>
      </c>
      <c r="F25" s="303"/>
      <c r="G25" s="303"/>
      <c r="H25" s="304" t="e">
        <f t="shared" si="0"/>
        <v>#DIV/0!</v>
      </c>
    </row>
    <row r="26" spans="1:8" ht="16.5" customHeight="1">
      <c r="A26" s="300"/>
      <c r="B26" s="306" t="s">
        <v>883</v>
      </c>
      <c r="C26" s="302" t="s">
        <v>15</v>
      </c>
      <c r="D26" s="302" t="s">
        <v>884</v>
      </c>
      <c r="E26" s="302" t="s">
        <v>12</v>
      </c>
      <c r="F26" s="303">
        <f>F27</f>
        <v>235.9</v>
      </c>
      <c r="G26" s="303">
        <f>G27</f>
        <v>77.1</v>
      </c>
      <c r="H26" s="304">
        <f t="shared" si="0"/>
        <v>0.32683340398473926</v>
      </c>
    </row>
    <row r="27" spans="1:8" ht="16.5" customHeight="1">
      <c r="A27" s="300"/>
      <c r="B27" s="301" t="s">
        <v>881</v>
      </c>
      <c r="C27" s="307" t="s">
        <v>15</v>
      </c>
      <c r="D27" s="307" t="s">
        <v>884</v>
      </c>
      <c r="E27" s="307" t="s">
        <v>187</v>
      </c>
      <c r="F27" s="303">
        <v>235.9</v>
      </c>
      <c r="G27" s="303">
        <v>77.1</v>
      </c>
      <c r="H27" s="304">
        <f t="shared" si="0"/>
        <v>0.32683340398473926</v>
      </c>
    </row>
    <row r="28" spans="1:8" ht="12.75" customHeight="1">
      <c r="A28" s="300"/>
      <c r="B28" s="289" t="s">
        <v>465</v>
      </c>
      <c r="C28" s="291" t="s">
        <v>948</v>
      </c>
      <c r="D28" s="291" t="s">
        <v>11</v>
      </c>
      <c r="E28" s="291" t="s">
        <v>12</v>
      </c>
      <c r="F28" s="290">
        <f aca="true" t="shared" si="2" ref="F28:G30">F29</f>
        <v>100</v>
      </c>
      <c r="G28" s="290">
        <f t="shared" si="2"/>
        <v>0</v>
      </c>
      <c r="H28" s="304">
        <f t="shared" si="0"/>
        <v>0</v>
      </c>
    </row>
    <row r="29" spans="1:8" ht="16.5" customHeight="1">
      <c r="A29" s="300"/>
      <c r="B29" s="301" t="s">
        <v>465</v>
      </c>
      <c r="C29" s="302" t="s">
        <v>948</v>
      </c>
      <c r="D29" s="302" t="s">
        <v>466</v>
      </c>
      <c r="E29" s="302" t="s">
        <v>12</v>
      </c>
      <c r="F29" s="303">
        <f t="shared" si="2"/>
        <v>100</v>
      </c>
      <c r="G29" s="303">
        <f t="shared" si="2"/>
        <v>0</v>
      </c>
      <c r="H29" s="304">
        <f t="shared" si="0"/>
        <v>0</v>
      </c>
    </row>
    <row r="30" spans="1:8" ht="14.25" customHeight="1">
      <c r="A30" s="300"/>
      <c r="B30" s="301" t="s">
        <v>788</v>
      </c>
      <c r="C30" s="302" t="s">
        <v>948</v>
      </c>
      <c r="D30" s="302" t="s">
        <v>789</v>
      </c>
      <c r="E30" s="302" t="s">
        <v>12</v>
      </c>
      <c r="F30" s="303">
        <f t="shared" si="2"/>
        <v>100</v>
      </c>
      <c r="G30" s="303">
        <f t="shared" si="2"/>
        <v>0</v>
      </c>
      <c r="H30" s="304">
        <f t="shared" si="0"/>
        <v>0</v>
      </c>
    </row>
    <row r="31" spans="1:8" ht="26.25" customHeight="1">
      <c r="A31" s="300"/>
      <c r="B31" s="301" t="s">
        <v>790</v>
      </c>
      <c r="C31" s="302" t="s">
        <v>948</v>
      </c>
      <c r="D31" s="302" t="s">
        <v>789</v>
      </c>
      <c r="E31" s="302" t="s">
        <v>146</v>
      </c>
      <c r="F31" s="303">
        <v>100</v>
      </c>
      <c r="G31" s="303">
        <v>0</v>
      </c>
      <c r="H31" s="304">
        <f t="shared" si="0"/>
        <v>0</v>
      </c>
    </row>
    <row r="32" spans="1:8" ht="26.25" customHeight="1">
      <c r="A32" s="300"/>
      <c r="B32" s="289" t="s">
        <v>399</v>
      </c>
      <c r="C32" s="291" t="s">
        <v>526</v>
      </c>
      <c r="D32" s="291" t="s">
        <v>492</v>
      </c>
      <c r="E32" s="291" t="s">
        <v>775</v>
      </c>
      <c r="F32" s="290">
        <f>F33+F38</f>
        <v>607.1</v>
      </c>
      <c r="G32" s="290">
        <f>G33+G38</f>
        <v>129.97</v>
      </c>
      <c r="H32" s="296">
        <f t="shared" si="0"/>
        <v>0.21408334705979246</v>
      </c>
    </row>
    <row r="33" spans="1:8" ht="26.25" customHeight="1">
      <c r="A33" s="300"/>
      <c r="B33" s="301" t="s">
        <v>557</v>
      </c>
      <c r="C33" s="302" t="s">
        <v>526</v>
      </c>
      <c r="D33" s="302" t="s">
        <v>558</v>
      </c>
      <c r="E33" s="302" t="s">
        <v>12</v>
      </c>
      <c r="F33" s="303">
        <f>F34+F36</f>
        <v>374.8</v>
      </c>
      <c r="G33" s="303">
        <f>G34+G36</f>
        <v>90.89</v>
      </c>
      <c r="H33" s="296">
        <f t="shared" si="0"/>
        <v>0.2425026680896478</v>
      </c>
    </row>
    <row r="34" spans="1:8" ht="26.25" customHeight="1">
      <c r="A34" s="300"/>
      <c r="B34" s="301" t="s">
        <v>976</v>
      </c>
      <c r="C34" s="302" t="s">
        <v>526</v>
      </c>
      <c r="D34" s="302" t="s">
        <v>946</v>
      </c>
      <c r="E34" s="302" t="s">
        <v>12</v>
      </c>
      <c r="F34" s="303">
        <f>F35</f>
        <v>30</v>
      </c>
      <c r="G34" s="303">
        <f>G35</f>
        <v>8.75</v>
      </c>
      <c r="H34" s="304">
        <f t="shared" si="0"/>
        <v>0.2916666666666667</v>
      </c>
    </row>
    <row r="35" spans="1:8" ht="26.25" customHeight="1">
      <c r="A35" s="300"/>
      <c r="B35" s="301" t="s">
        <v>799</v>
      </c>
      <c r="C35" s="302" t="s">
        <v>526</v>
      </c>
      <c r="D35" s="302" t="s">
        <v>946</v>
      </c>
      <c r="E35" s="302">
        <v>500</v>
      </c>
      <c r="F35" s="303">
        <v>30</v>
      </c>
      <c r="G35" s="303">
        <v>8.75</v>
      </c>
      <c r="H35" s="304">
        <f t="shared" si="0"/>
        <v>0.2916666666666667</v>
      </c>
    </row>
    <row r="36" spans="1:8" ht="26.25" customHeight="1">
      <c r="A36" s="300"/>
      <c r="B36" s="301" t="s">
        <v>791</v>
      </c>
      <c r="C36" s="302" t="s">
        <v>526</v>
      </c>
      <c r="D36" s="302" t="s">
        <v>792</v>
      </c>
      <c r="E36" s="302" t="s">
        <v>12</v>
      </c>
      <c r="F36" s="303">
        <f>F37</f>
        <v>344.8</v>
      </c>
      <c r="G36" s="303">
        <f>G37</f>
        <v>82.14</v>
      </c>
      <c r="H36" s="304">
        <f t="shared" si="0"/>
        <v>0.23822505800464036</v>
      </c>
    </row>
    <row r="37" spans="1:8" ht="27.75" customHeight="1">
      <c r="A37" s="300"/>
      <c r="B37" s="301" t="s">
        <v>779</v>
      </c>
      <c r="C37" s="302" t="s">
        <v>526</v>
      </c>
      <c r="D37" s="302" t="s">
        <v>933</v>
      </c>
      <c r="E37" s="302">
        <v>500</v>
      </c>
      <c r="F37" s="303">
        <v>344.8</v>
      </c>
      <c r="G37" s="303">
        <v>82.14</v>
      </c>
      <c r="H37" s="304">
        <f t="shared" si="0"/>
        <v>0.23822505800464036</v>
      </c>
    </row>
    <row r="38" spans="1:8" ht="27.75" customHeight="1">
      <c r="A38" s="300"/>
      <c r="B38" s="289" t="s">
        <v>819</v>
      </c>
      <c r="C38" s="291" t="s">
        <v>526</v>
      </c>
      <c r="D38" s="291" t="s">
        <v>942</v>
      </c>
      <c r="E38" s="291">
        <v>500</v>
      </c>
      <c r="F38" s="290">
        <f>F39+F40+F41</f>
        <v>232.3</v>
      </c>
      <c r="G38" s="290">
        <f>G39+G40+G41</f>
        <v>39.08</v>
      </c>
      <c r="H38" s="296">
        <f t="shared" si="0"/>
        <v>0.16823073611708994</v>
      </c>
    </row>
    <row r="39" spans="1:8" ht="27.75" customHeight="1">
      <c r="A39" s="300"/>
      <c r="B39" s="301" t="s">
        <v>943</v>
      </c>
      <c r="C39" s="302" t="s">
        <v>526</v>
      </c>
      <c r="D39" s="302" t="s">
        <v>947</v>
      </c>
      <c r="E39" s="302">
        <v>500</v>
      </c>
      <c r="F39" s="303">
        <v>50</v>
      </c>
      <c r="G39" s="303">
        <v>0</v>
      </c>
      <c r="H39" s="304">
        <f t="shared" si="0"/>
        <v>0</v>
      </c>
    </row>
    <row r="40" spans="1:8" ht="27.75" customHeight="1" hidden="1">
      <c r="A40" s="300"/>
      <c r="B40" s="301" t="s">
        <v>949</v>
      </c>
      <c r="C40" s="302" t="s">
        <v>526</v>
      </c>
      <c r="D40" s="302" t="s">
        <v>945</v>
      </c>
      <c r="E40" s="302">
        <v>500</v>
      </c>
      <c r="F40" s="303"/>
      <c r="G40" s="303"/>
      <c r="H40" s="304" t="e">
        <f aca="true" t="shared" si="3" ref="H40:H71">G40/F40</f>
        <v>#DIV/0!</v>
      </c>
    </row>
    <row r="41" spans="1:8" ht="27" customHeight="1">
      <c r="A41" s="300"/>
      <c r="B41" s="301" t="s">
        <v>950</v>
      </c>
      <c r="C41" s="302" t="s">
        <v>526</v>
      </c>
      <c r="D41" s="302" t="s">
        <v>951</v>
      </c>
      <c r="E41" s="302">
        <v>500</v>
      </c>
      <c r="F41" s="303">
        <v>182.3</v>
      </c>
      <c r="G41" s="303">
        <v>39.08</v>
      </c>
      <c r="H41" s="304">
        <f t="shared" si="3"/>
        <v>0.21437191442676903</v>
      </c>
    </row>
    <row r="42" spans="1:8" ht="26.25" customHeight="1">
      <c r="A42" s="300"/>
      <c r="B42" s="289" t="s">
        <v>794</v>
      </c>
      <c r="C42" s="291" t="s">
        <v>457</v>
      </c>
      <c r="D42" s="291" t="s">
        <v>492</v>
      </c>
      <c r="E42" s="291" t="s">
        <v>775</v>
      </c>
      <c r="F42" s="290">
        <f aca="true" t="shared" si="4" ref="F42:G45">F43</f>
        <v>315.98</v>
      </c>
      <c r="G42" s="290">
        <f t="shared" si="4"/>
        <v>56.92</v>
      </c>
      <c r="H42" s="296">
        <f t="shared" si="3"/>
        <v>0.18013798341667195</v>
      </c>
    </row>
    <row r="43" spans="1:8" ht="26.25" customHeight="1">
      <c r="A43" s="300"/>
      <c r="B43" s="289" t="s">
        <v>795</v>
      </c>
      <c r="C43" s="291" t="s">
        <v>891</v>
      </c>
      <c r="D43" s="291" t="s">
        <v>11</v>
      </c>
      <c r="E43" s="291" t="s">
        <v>12</v>
      </c>
      <c r="F43" s="290">
        <f t="shared" si="4"/>
        <v>315.98</v>
      </c>
      <c r="G43" s="290">
        <f t="shared" si="4"/>
        <v>56.92</v>
      </c>
      <c r="H43" s="296">
        <f t="shared" si="3"/>
        <v>0.18013798341667195</v>
      </c>
    </row>
    <row r="44" spans="1:8" ht="26.25" customHeight="1">
      <c r="A44" s="300"/>
      <c r="B44" s="301" t="s">
        <v>796</v>
      </c>
      <c r="C44" s="302" t="s">
        <v>891</v>
      </c>
      <c r="D44" s="302" t="s">
        <v>17</v>
      </c>
      <c r="E44" s="302" t="s">
        <v>12</v>
      </c>
      <c r="F44" s="303">
        <f t="shared" si="4"/>
        <v>315.98</v>
      </c>
      <c r="G44" s="303">
        <f t="shared" si="4"/>
        <v>56.92</v>
      </c>
      <c r="H44" s="304">
        <f t="shared" si="3"/>
        <v>0.18013798341667195</v>
      </c>
    </row>
    <row r="45" spans="1:8" ht="26.25" customHeight="1">
      <c r="A45" s="300"/>
      <c r="B45" s="301" t="s">
        <v>797</v>
      </c>
      <c r="C45" s="302" t="s">
        <v>891</v>
      </c>
      <c r="D45" s="302" t="s">
        <v>798</v>
      </c>
      <c r="E45" s="302" t="s">
        <v>12</v>
      </c>
      <c r="F45" s="303">
        <f t="shared" si="4"/>
        <v>315.98</v>
      </c>
      <c r="G45" s="303">
        <f t="shared" si="4"/>
        <v>56.92</v>
      </c>
      <c r="H45" s="304">
        <f t="shared" si="3"/>
        <v>0.18013798341667195</v>
      </c>
    </row>
    <row r="46" spans="1:8" ht="25.5" customHeight="1">
      <c r="A46" s="300"/>
      <c r="B46" s="301" t="s">
        <v>799</v>
      </c>
      <c r="C46" s="302" t="s">
        <v>891</v>
      </c>
      <c r="D46" s="302" t="s">
        <v>798</v>
      </c>
      <c r="E46" s="302" t="s">
        <v>801</v>
      </c>
      <c r="F46" s="303">
        <v>315.98</v>
      </c>
      <c r="G46" s="303">
        <v>56.92</v>
      </c>
      <c r="H46" s="304">
        <f t="shared" si="3"/>
        <v>0.18013798341667195</v>
      </c>
    </row>
    <row r="47" spans="1:8" ht="49.5" customHeight="1">
      <c r="A47" s="300"/>
      <c r="B47" s="289" t="s">
        <v>233</v>
      </c>
      <c r="C47" s="291" t="s">
        <v>234</v>
      </c>
      <c r="D47" s="291" t="s">
        <v>11</v>
      </c>
      <c r="E47" s="291" t="s">
        <v>12</v>
      </c>
      <c r="F47" s="290">
        <f>F48+F57</f>
        <v>150</v>
      </c>
      <c r="G47" s="290">
        <f>G48+G57</f>
        <v>0</v>
      </c>
      <c r="H47" s="296">
        <f t="shared" si="3"/>
        <v>0</v>
      </c>
    </row>
    <row r="48" spans="1:8" ht="39" customHeight="1">
      <c r="A48" s="300"/>
      <c r="B48" s="289" t="s">
        <v>952</v>
      </c>
      <c r="C48" s="291" t="s">
        <v>527</v>
      </c>
      <c r="D48" s="291" t="s">
        <v>30</v>
      </c>
      <c r="E48" s="291" t="s">
        <v>12</v>
      </c>
      <c r="F48" s="290">
        <f>F49+F52+F54</f>
        <v>100</v>
      </c>
      <c r="G48" s="290">
        <f>G49+G52+G54</f>
        <v>0</v>
      </c>
      <c r="H48" s="296">
        <f t="shared" si="3"/>
        <v>0</v>
      </c>
    </row>
    <row r="49" spans="1:8" ht="49.5" customHeight="1">
      <c r="A49" s="300"/>
      <c r="B49" s="301" t="s">
        <v>469</v>
      </c>
      <c r="C49" s="302" t="s">
        <v>527</v>
      </c>
      <c r="D49" s="302" t="s">
        <v>470</v>
      </c>
      <c r="E49" s="302" t="s">
        <v>12</v>
      </c>
      <c r="F49" s="303">
        <f>F50</f>
        <v>50</v>
      </c>
      <c r="G49" s="303">
        <f>G50</f>
        <v>0</v>
      </c>
      <c r="H49" s="304">
        <f t="shared" si="3"/>
        <v>0</v>
      </c>
    </row>
    <row r="50" spans="1:8" ht="51" customHeight="1">
      <c r="A50" s="300"/>
      <c r="B50" s="301" t="s">
        <v>471</v>
      </c>
      <c r="C50" s="302" t="s">
        <v>527</v>
      </c>
      <c r="D50" s="302" t="s">
        <v>803</v>
      </c>
      <c r="E50" s="302" t="s">
        <v>12</v>
      </c>
      <c r="F50" s="303">
        <f>F51</f>
        <v>50</v>
      </c>
      <c r="G50" s="303">
        <f>G51</f>
        <v>0</v>
      </c>
      <c r="H50" s="304">
        <f t="shared" si="3"/>
        <v>0</v>
      </c>
    </row>
    <row r="51" spans="1:8" ht="15.75" customHeight="1">
      <c r="A51" s="300"/>
      <c r="B51" s="301" t="s">
        <v>804</v>
      </c>
      <c r="C51" s="302" t="s">
        <v>527</v>
      </c>
      <c r="D51" s="302" t="s">
        <v>803</v>
      </c>
      <c r="E51" s="302" t="s">
        <v>801</v>
      </c>
      <c r="F51" s="303">
        <v>50</v>
      </c>
      <c r="G51" s="303">
        <v>0</v>
      </c>
      <c r="H51" s="304">
        <f t="shared" si="3"/>
        <v>0</v>
      </c>
    </row>
    <row r="52" spans="1:8" ht="37.5" customHeight="1" hidden="1">
      <c r="A52" s="300"/>
      <c r="B52" s="289" t="s">
        <v>819</v>
      </c>
      <c r="C52" s="291" t="s">
        <v>527</v>
      </c>
      <c r="D52" s="291" t="s">
        <v>942</v>
      </c>
      <c r="E52" s="291">
        <v>500</v>
      </c>
      <c r="F52" s="290">
        <f>F53</f>
        <v>0</v>
      </c>
      <c r="G52" s="290">
        <f>G53</f>
        <v>0</v>
      </c>
      <c r="H52" s="296" t="e">
        <f t="shared" si="3"/>
        <v>#DIV/0!</v>
      </c>
    </row>
    <row r="53" spans="1:8" ht="49.5" customHeight="1" hidden="1">
      <c r="A53" s="300"/>
      <c r="B53" s="301" t="s">
        <v>953</v>
      </c>
      <c r="C53" s="302" t="s">
        <v>527</v>
      </c>
      <c r="D53" s="302" t="s">
        <v>954</v>
      </c>
      <c r="E53" s="302">
        <v>500</v>
      </c>
      <c r="F53" s="303"/>
      <c r="G53" s="303"/>
      <c r="H53" s="296" t="e">
        <f t="shared" si="3"/>
        <v>#DIV/0!</v>
      </c>
    </row>
    <row r="54" spans="1:8" ht="17.25" customHeight="1">
      <c r="A54" s="300"/>
      <c r="B54" s="301" t="s">
        <v>620</v>
      </c>
      <c r="C54" s="302" t="s">
        <v>527</v>
      </c>
      <c r="D54" s="302" t="s">
        <v>618</v>
      </c>
      <c r="E54" s="302" t="s">
        <v>12</v>
      </c>
      <c r="F54" s="303">
        <f>F55</f>
        <v>50</v>
      </c>
      <c r="G54" s="303">
        <f>G55</f>
        <v>0</v>
      </c>
      <c r="H54" s="296">
        <f t="shared" si="3"/>
        <v>0</v>
      </c>
    </row>
    <row r="55" spans="1:8" ht="26.25" customHeight="1">
      <c r="A55" s="300"/>
      <c r="B55" s="301" t="s">
        <v>806</v>
      </c>
      <c r="C55" s="302" t="s">
        <v>527</v>
      </c>
      <c r="D55" s="302" t="s">
        <v>807</v>
      </c>
      <c r="E55" s="302" t="s">
        <v>12</v>
      </c>
      <c r="F55" s="303">
        <f>F56</f>
        <v>50</v>
      </c>
      <c r="G55" s="303">
        <f>G56</f>
        <v>0</v>
      </c>
      <c r="H55" s="296">
        <f t="shared" si="3"/>
        <v>0</v>
      </c>
    </row>
    <row r="56" spans="1:8" ht="55.5" customHeight="1">
      <c r="A56" s="300"/>
      <c r="B56" s="301" t="s">
        <v>804</v>
      </c>
      <c r="C56" s="302" t="s">
        <v>527</v>
      </c>
      <c r="D56" s="302" t="s">
        <v>807</v>
      </c>
      <c r="E56" s="302" t="s">
        <v>801</v>
      </c>
      <c r="F56" s="303">
        <v>50</v>
      </c>
      <c r="G56" s="303">
        <v>0</v>
      </c>
      <c r="H56" s="296">
        <f t="shared" si="3"/>
        <v>0</v>
      </c>
    </row>
    <row r="57" spans="1:8" ht="17.25" customHeight="1">
      <c r="A57" s="300"/>
      <c r="B57" s="289" t="s">
        <v>809</v>
      </c>
      <c r="C57" s="291" t="s">
        <v>236</v>
      </c>
      <c r="D57" s="291" t="s">
        <v>30</v>
      </c>
      <c r="E57" s="291" t="s">
        <v>12</v>
      </c>
      <c r="F57" s="290">
        <f>F58</f>
        <v>50</v>
      </c>
      <c r="G57" s="290">
        <f>G58</f>
        <v>0</v>
      </c>
      <c r="H57" s="296">
        <f t="shared" si="3"/>
        <v>0</v>
      </c>
    </row>
    <row r="58" spans="1:8" ht="0" customHeight="1" hidden="1">
      <c r="A58" s="300"/>
      <c r="B58" s="301" t="s">
        <v>804</v>
      </c>
      <c r="C58" s="302" t="s">
        <v>236</v>
      </c>
      <c r="D58" s="302" t="s">
        <v>810</v>
      </c>
      <c r="E58" s="302" t="s">
        <v>12</v>
      </c>
      <c r="F58" s="303">
        <f>F59</f>
        <v>50</v>
      </c>
      <c r="G58" s="303">
        <f>G59</f>
        <v>0</v>
      </c>
      <c r="H58" s="296">
        <f t="shared" si="3"/>
        <v>0</v>
      </c>
    </row>
    <row r="59" spans="1:8" ht="17.25" customHeight="1">
      <c r="A59" s="300"/>
      <c r="B59" s="301" t="s">
        <v>804</v>
      </c>
      <c r="C59" s="302" t="s">
        <v>236</v>
      </c>
      <c r="D59" s="302" t="s">
        <v>810</v>
      </c>
      <c r="E59" s="302" t="s">
        <v>12</v>
      </c>
      <c r="F59" s="303">
        <f>F60+F61</f>
        <v>50</v>
      </c>
      <c r="G59" s="303">
        <f>G60+G61</f>
        <v>0</v>
      </c>
      <c r="H59" s="296">
        <f t="shared" si="3"/>
        <v>0</v>
      </c>
    </row>
    <row r="60" spans="1:8" ht="42.75" customHeight="1">
      <c r="A60" s="300"/>
      <c r="B60" s="301" t="s">
        <v>804</v>
      </c>
      <c r="C60" s="302" t="s">
        <v>236</v>
      </c>
      <c r="D60" s="302" t="s">
        <v>810</v>
      </c>
      <c r="E60" s="302" t="s">
        <v>154</v>
      </c>
      <c r="F60" s="303">
        <v>50</v>
      </c>
      <c r="G60" s="303">
        <v>0</v>
      </c>
      <c r="H60" s="296">
        <f t="shared" si="3"/>
        <v>0</v>
      </c>
    </row>
    <row r="61" spans="1:8" ht="17.25" customHeight="1" hidden="1">
      <c r="A61" s="300"/>
      <c r="B61" s="301" t="s">
        <v>779</v>
      </c>
      <c r="C61" s="302" t="s">
        <v>236</v>
      </c>
      <c r="D61" s="302" t="s">
        <v>810</v>
      </c>
      <c r="E61" s="302" t="s">
        <v>801</v>
      </c>
      <c r="F61" s="303"/>
      <c r="G61" s="303"/>
      <c r="H61" s="296" t="e">
        <f t="shared" si="3"/>
        <v>#DIV/0!</v>
      </c>
    </row>
    <row r="62" spans="1:8" ht="15.75">
      <c r="A62" s="300"/>
      <c r="B62" s="289" t="s">
        <v>813</v>
      </c>
      <c r="C62" s="291" t="s">
        <v>454</v>
      </c>
      <c r="D62" s="291" t="s">
        <v>11</v>
      </c>
      <c r="E62" s="291" t="s">
        <v>12</v>
      </c>
      <c r="F62" s="290">
        <f>F63+F67+F71+F75+F78</f>
        <v>2660</v>
      </c>
      <c r="G62" s="290">
        <f>G63+G67+G71+G75+G78</f>
        <v>1029.8</v>
      </c>
      <c r="H62" s="296">
        <f t="shared" si="3"/>
        <v>0.3871428571428571</v>
      </c>
    </row>
    <row r="63" spans="1:8" ht="30.75" customHeight="1" hidden="1">
      <c r="A63" s="300"/>
      <c r="B63" s="289" t="s">
        <v>940</v>
      </c>
      <c r="C63" s="291" t="s">
        <v>939</v>
      </c>
      <c r="D63" s="291" t="s">
        <v>955</v>
      </c>
      <c r="E63" s="291" t="s">
        <v>12</v>
      </c>
      <c r="F63" s="290">
        <f aca="true" t="shared" si="5" ref="F63:G65">F64</f>
        <v>0</v>
      </c>
      <c r="G63" s="290">
        <f t="shared" si="5"/>
        <v>0</v>
      </c>
      <c r="H63" s="296" t="e">
        <f t="shared" si="3"/>
        <v>#DIV/0!</v>
      </c>
    </row>
    <row r="64" spans="1:8" ht="17.25" customHeight="1" hidden="1">
      <c r="A64" s="300"/>
      <c r="B64" s="301" t="s">
        <v>941</v>
      </c>
      <c r="C64" s="302" t="s">
        <v>939</v>
      </c>
      <c r="D64" s="302" t="s">
        <v>955</v>
      </c>
      <c r="E64" s="302" t="s">
        <v>12</v>
      </c>
      <c r="F64" s="303">
        <f t="shared" si="5"/>
        <v>0</v>
      </c>
      <c r="G64" s="303">
        <f t="shared" si="5"/>
        <v>0</v>
      </c>
      <c r="H64" s="296" t="e">
        <f t="shared" si="3"/>
        <v>#DIV/0!</v>
      </c>
    </row>
    <row r="65" spans="1:8" ht="17.25" customHeight="1" hidden="1">
      <c r="A65" s="300"/>
      <c r="B65" s="301" t="s">
        <v>956</v>
      </c>
      <c r="C65" s="302" t="s">
        <v>939</v>
      </c>
      <c r="D65" s="302" t="s">
        <v>955</v>
      </c>
      <c r="E65" s="302" t="s">
        <v>12</v>
      </c>
      <c r="F65" s="303">
        <f t="shared" si="5"/>
        <v>0</v>
      </c>
      <c r="G65" s="303">
        <f t="shared" si="5"/>
        <v>0</v>
      </c>
      <c r="H65" s="296" t="e">
        <f t="shared" si="3"/>
        <v>#DIV/0!</v>
      </c>
    </row>
    <row r="66" spans="1:8" ht="17.25" customHeight="1" hidden="1">
      <c r="A66" s="300"/>
      <c r="B66" s="301" t="s">
        <v>779</v>
      </c>
      <c r="C66" s="302" t="s">
        <v>939</v>
      </c>
      <c r="D66" s="302" t="s">
        <v>955</v>
      </c>
      <c r="E66" s="302" t="s">
        <v>801</v>
      </c>
      <c r="F66" s="303">
        <v>0</v>
      </c>
      <c r="G66" s="303">
        <v>0</v>
      </c>
      <c r="H66" s="296" t="e">
        <f t="shared" si="3"/>
        <v>#DIV/0!</v>
      </c>
    </row>
    <row r="67" spans="1:8" ht="17.25" customHeight="1" hidden="1">
      <c r="A67" s="300"/>
      <c r="B67" s="289" t="s">
        <v>814</v>
      </c>
      <c r="C67" s="291" t="s">
        <v>569</v>
      </c>
      <c r="D67" s="291" t="s">
        <v>11</v>
      </c>
      <c r="E67" s="291" t="s">
        <v>12</v>
      </c>
      <c r="F67" s="290">
        <f aca="true" t="shared" si="6" ref="F67:G69">F68</f>
        <v>0</v>
      </c>
      <c r="G67" s="290">
        <f t="shared" si="6"/>
        <v>0</v>
      </c>
      <c r="H67" s="296" t="e">
        <f t="shared" si="3"/>
        <v>#DIV/0!</v>
      </c>
    </row>
    <row r="68" spans="1:8" ht="15.75" customHeight="1" hidden="1">
      <c r="A68" s="300"/>
      <c r="B68" s="301" t="s">
        <v>570</v>
      </c>
      <c r="C68" s="302" t="s">
        <v>569</v>
      </c>
      <c r="D68" s="302" t="s">
        <v>572</v>
      </c>
      <c r="E68" s="302" t="s">
        <v>12</v>
      </c>
      <c r="F68" s="303">
        <f t="shared" si="6"/>
        <v>0</v>
      </c>
      <c r="G68" s="303">
        <f t="shared" si="6"/>
        <v>0</v>
      </c>
      <c r="H68" s="304" t="e">
        <f t="shared" si="3"/>
        <v>#DIV/0!</v>
      </c>
    </row>
    <row r="69" spans="1:8" ht="25.5" customHeight="1" hidden="1">
      <c r="A69" s="300"/>
      <c r="B69" s="301" t="s">
        <v>815</v>
      </c>
      <c r="C69" s="302" t="s">
        <v>569</v>
      </c>
      <c r="D69" s="302" t="s">
        <v>816</v>
      </c>
      <c r="E69" s="302" t="s">
        <v>12</v>
      </c>
      <c r="F69" s="303">
        <f t="shared" si="6"/>
        <v>0</v>
      </c>
      <c r="G69" s="303">
        <f t="shared" si="6"/>
        <v>0</v>
      </c>
      <c r="H69" s="304" t="e">
        <f t="shared" si="3"/>
        <v>#DIV/0!</v>
      </c>
    </row>
    <row r="70" spans="1:8" ht="33.75" customHeight="1" hidden="1">
      <c r="A70" s="300"/>
      <c r="B70" s="301" t="s">
        <v>817</v>
      </c>
      <c r="C70" s="302" t="s">
        <v>569</v>
      </c>
      <c r="D70" s="302" t="s">
        <v>816</v>
      </c>
      <c r="E70" s="302" t="s">
        <v>86</v>
      </c>
      <c r="F70" s="303">
        <v>0</v>
      </c>
      <c r="G70" s="303">
        <v>0</v>
      </c>
      <c r="H70" s="304" t="e">
        <f t="shared" si="3"/>
        <v>#DIV/0!</v>
      </c>
    </row>
    <row r="71" spans="1:8" ht="33.75" customHeight="1">
      <c r="A71" s="300"/>
      <c r="B71" s="289" t="s">
        <v>472</v>
      </c>
      <c r="C71" s="291" t="s">
        <v>528</v>
      </c>
      <c r="D71" s="291" t="s">
        <v>11</v>
      </c>
      <c r="E71" s="291" t="s">
        <v>12</v>
      </c>
      <c r="F71" s="290">
        <f aca="true" t="shared" si="7" ref="F71:G73">F72</f>
        <v>20</v>
      </c>
      <c r="G71" s="290">
        <f t="shared" si="7"/>
        <v>0</v>
      </c>
      <c r="H71" s="296">
        <f t="shared" si="3"/>
        <v>0</v>
      </c>
    </row>
    <row r="72" spans="1:8" ht="33.75" customHeight="1">
      <c r="A72" s="300"/>
      <c r="B72" s="301" t="s">
        <v>819</v>
      </c>
      <c r="C72" s="302" t="s">
        <v>528</v>
      </c>
      <c r="D72" s="302" t="s">
        <v>942</v>
      </c>
      <c r="E72" s="302" t="s">
        <v>12</v>
      </c>
      <c r="F72" s="303">
        <f t="shared" si="7"/>
        <v>20</v>
      </c>
      <c r="G72" s="303">
        <f t="shared" si="7"/>
        <v>0</v>
      </c>
      <c r="H72" s="304">
        <f aca="true" t="shared" si="8" ref="H72:H103">G72/F72</f>
        <v>0</v>
      </c>
    </row>
    <row r="73" spans="1:8" ht="33.75" customHeight="1">
      <c r="A73" s="300"/>
      <c r="B73" s="301" t="s">
        <v>968</v>
      </c>
      <c r="C73" s="302" t="s">
        <v>528</v>
      </c>
      <c r="D73" s="302" t="s">
        <v>977</v>
      </c>
      <c r="E73" s="302" t="s">
        <v>86</v>
      </c>
      <c r="F73" s="303">
        <f t="shared" si="7"/>
        <v>20</v>
      </c>
      <c r="G73" s="303">
        <f t="shared" si="7"/>
        <v>0</v>
      </c>
      <c r="H73" s="304">
        <f t="shared" si="8"/>
        <v>0</v>
      </c>
    </row>
    <row r="74" spans="1:8" ht="102">
      <c r="A74" s="300"/>
      <c r="B74" s="308" t="s">
        <v>969</v>
      </c>
      <c r="C74" s="302" t="s">
        <v>528</v>
      </c>
      <c r="D74" s="302" t="s">
        <v>977</v>
      </c>
      <c r="E74" s="302" t="s">
        <v>86</v>
      </c>
      <c r="F74" s="303">
        <v>20</v>
      </c>
      <c r="G74" s="303">
        <v>0</v>
      </c>
      <c r="H74" s="304">
        <f t="shared" si="8"/>
        <v>0</v>
      </c>
    </row>
    <row r="75" spans="1:8" ht="26.25" customHeight="1">
      <c r="A75" s="300"/>
      <c r="B75" s="289" t="s">
        <v>476</v>
      </c>
      <c r="C75" s="291" t="s">
        <v>892</v>
      </c>
      <c r="D75" s="291" t="s">
        <v>11</v>
      </c>
      <c r="E75" s="291" t="s">
        <v>12</v>
      </c>
      <c r="F75" s="290">
        <f>F76</f>
        <v>140</v>
      </c>
      <c r="G75" s="290">
        <f>G76</f>
        <v>29.8</v>
      </c>
      <c r="H75" s="296">
        <f t="shared" si="8"/>
        <v>0.21285714285714286</v>
      </c>
    </row>
    <row r="76" spans="1:8" ht="15.75">
      <c r="A76" s="300"/>
      <c r="B76" s="301" t="s">
        <v>957</v>
      </c>
      <c r="C76" s="302" t="s">
        <v>892</v>
      </c>
      <c r="D76" s="302" t="s">
        <v>958</v>
      </c>
      <c r="E76" s="302" t="s">
        <v>12</v>
      </c>
      <c r="F76" s="303">
        <f>F77</f>
        <v>140</v>
      </c>
      <c r="G76" s="303">
        <f>G77</f>
        <v>29.8</v>
      </c>
      <c r="H76" s="304">
        <f t="shared" si="8"/>
        <v>0.21285714285714286</v>
      </c>
    </row>
    <row r="77" spans="1:8" ht="17.25" customHeight="1">
      <c r="A77" s="300"/>
      <c r="B77" s="301" t="s">
        <v>821</v>
      </c>
      <c r="C77" s="302" t="s">
        <v>892</v>
      </c>
      <c r="D77" s="302" t="s">
        <v>958</v>
      </c>
      <c r="E77" s="302" t="s">
        <v>801</v>
      </c>
      <c r="F77" s="303">
        <v>140</v>
      </c>
      <c r="G77" s="303">
        <v>29.8</v>
      </c>
      <c r="H77" s="304">
        <f t="shared" si="8"/>
        <v>0.21285714285714286</v>
      </c>
    </row>
    <row r="78" spans="1:8" ht="18.75" customHeight="1">
      <c r="A78" s="300"/>
      <c r="B78" s="289" t="s">
        <v>409</v>
      </c>
      <c r="C78" s="291" t="s">
        <v>893</v>
      </c>
      <c r="D78" s="291" t="s">
        <v>11</v>
      </c>
      <c r="E78" s="291" t="s">
        <v>12</v>
      </c>
      <c r="F78" s="290">
        <f>F79</f>
        <v>2500</v>
      </c>
      <c r="G78" s="290">
        <f>G79</f>
        <v>1000</v>
      </c>
      <c r="H78" s="296">
        <f t="shared" si="8"/>
        <v>0.4</v>
      </c>
    </row>
    <row r="79" spans="1:8" ht="15.75" customHeight="1">
      <c r="A79" s="300"/>
      <c r="B79" s="301" t="s">
        <v>823</v>
      </c>
      <c r="C79" s="302" t="s">
        <v>893</v>
      </c>
      <c r="D79" s="302" t="s">
        <v>824</v>
      </c>
      <c r="E79" s="302" t="s">
        <v>12</v>
      </c>
      <c r="F79" s="303">
        <f>F80</f>
        <v>2500</v>
      </c>
      <c r="G79" s="303">
        <f>G80</f>
        <v>1000</v>
      </c>
      <c r="H79" s="304">
        <f t="shared" si="8"/>
        <v>0.4</v>
      </c>
    </row>
    <row r="80" spans="1:8" ht="13.5" customHeight="1">
      <c r="A80" s="300"/>
      <c r="B80" s="301" t="s">
        <v>779</v>
      </c>
      <c r="C80" s="302" t="s">
        <v>893</v>
      </c>
      <c r="D80" s="302" t="s">
        <v>824</v>
      </c>
      <c r="E80" s="302">
        <v>500</v>
      </c>
      <c r="F80" s="303">
        <v>2500</v>
      </c>
      <c r="G80" s="303">
        <v>1000</v>
      </c>
      <c r="H80" s="304">
        <f t="shared" si="8"/>
        <v>0.4</v>
      </c>
    </row>
    <row r="81" spans="1:8" ht="29.25" customHeight="1">
      <c r="A81" s="300"/>
      <c r="B81" s="289" t="s">
        <v>516</v>
      </c>
      <c r="C81" s="291" t="s">
        <v>542</v>
      </c>
      <c r="D81" s="291" t="s">
        <v>11</v>
      </c>
      <c r="E81" s="291" t="s">
        <v>12</v>
      </c>
      <c r="F81" s="290">
        <f>F82+F92+F100+F112</f>
        <v>7808.5</v>
      </c>
      <c r="G81" s="290">
        <f>G82+G92+G100+G112</f>
        <v>643.22</v>
      </c>
      <c r="H81" s="296">
        <f t="shared" si="8"/>
        <v>0.08237433565985786</v>
      </c>
    </row>
    <row r="82" spans="1:9" ht="18" customHeight="1">
      <c r="A82" s="300"/>
      <c r="B82" s="289" t="s">
        <v>679</v>
      </c>
      <c r="C82" s="291" t="s">
        <v>681</v>
      </c>
      <c r="D82" s="291" t="s">
        <v>11</v>
      </c>
      <c r="E82" s="291" t="s">
        <v>12</v>
      </c>
      <c r="F82" s="290">
        <f>F83+F90</f>
        <v>800</v>
      </c>
      <c r="G82" s="290">
        <f>G83+G90</f>
        <v>21.15</v>
      </c>
      <c r="H82" s="296">
        <f t="shared" si="8"/>
        <v>0.0264375</v>
      </c>
      <c r="I82" s="286"/>
    </row>
    <row r="83" spans="1:8" ht="15.75">
      <c r="A83" s="300"/>
      <c r="B83" s="289" t="s">
        <v>826</v>
      </c>
      <c r="C83" s="291" t="s">
        <v>681</v>
      </c>
      <c r="D83" s="291" t="s">
        <v>682</v>
      </c>
      <c r="E83" s="291" t="s">
        <v>12</v>
      </c>
      <c r="F83" s="290">
        <f>F84+F86+F88</f>
        <v>800</v>
      </c>
      <c r="G83" s="290">
        <f>G84+G86+G88</f>
        <v>21.15</v>
      </c>
      <c r="H83" s="296">
        <f t="shared" si="8"/>
        <v>0.0264375</v>
      </c>
    </row>
    <row r="84" spans="1:8" ht="51" customHeight="1">
      <c r="A84" s="300"/>
      <c r="B84" s="301" t="s">
        <v>827</v>
      </c>
      <c r="C84" s="302" t="s">
        <v>681</v>
      </c>
      <c r="D84" s="302" t="s">
        <v>828</v>
      </c>
      <c r="E84" s="302" t="s">
        <v>12</v>
      </c>
      <c r="F84" s="303">
        <f>F85</f>
        <v>100</v>
      </c>
      <c r="G84" s="303">
        <f>G85</f>
        <v>0</v>
      </c>
      <c r="H84" s="304">
        <f t="shared" si="8"/>
        <v>0</v>
      </c>
    </row>
    <row r="85" spans="1:8" ht="29.25" customHeight="1">
      <c r="A85" s="300"/>
      <c r="B85" s="301" t="s">
        <v>817</v>
      </c>
      <c r="C85" s="302" t="s">
        <v>681</v>
      </c>
      <c r="D85" s="302" t="s">
        <v>828</v>
      </c>
      <c r="E85" s="302" t="s">
        <v>86</v>
      </c>
      <c r="F85" s="303">
        <v>100</v>
      </c>
      <c r="G85" s="303">
        <v>0</v>
      </c>
      <c r="H85" s="304">
        <f t="shared" si="8"/>
        <v>0</v>
      </c>
    </row>
    <row r="86" spans="1:9" ht="26.25" customHeight="1">
      <c r="A86" s="300"/>
      <c r="B86" s="309" t="s">
        <v>911</v>
      </c>
      <c r="C86" s="302" t="s">
        <v>681</v>
      </c>
      <c r="D86" s="302" t="s">
        <v>912</v>
      </c>
      <c r="E86" s="302" t="s">
        <v>12</v>
      </c>
      <c r="F86" s="303">
        <f>F87</f>
        <v>500</v>
      </c>
      <c r="G86" s="303">
        <f>G87</f>
        <v>0</v>
      </c>
      <c r="H86" s="304">
        <f t="shared" si="8"/>
        <v>0</v>
      </c>
      <c r="I86" s="286"/>
    </row>
    <row r="87" spans="1:8" ht="18" customHeight="1">
      <c r="A87" s="300"/>
      <c r="B87" s="301" t="s">
        <v>779</v>
      </c>
      <c r="C87" s="302" t="s">
        <v>681</v>
      </c>
      <c r="D87" s="302" t="s">
        <v>912</v>
      </c>
      <c r="E87" s="302">
        <v>500</v>
      </c>
      <c r="F87" s="303">
        <v>500</v>
      </c>
      <c r="G87" s="303">
        <v>0</v>
      </c>
      <c r="H87" s="304">
        <f t="shared" si="8"/>
        <v>0</v>
      </c>
    </row>
    <row r="88" spans="1:8" ht="16.5" customHeight="1">
      <c r="A88" s="300"/>
      <c r="B88" s="309" t="s">
        <v>959</v>
      </c>
      <c r="C88" s="302" t="s">
        <v>681</v>
      </c>
      <c r="D88" s="302" t="s">
        <v>912</v>
      </c>
      <c r="E88" s="302" t="s">
        <v>12</v>
      </c>
      <c r="F88" s="303">
        <f>F89</f>
        <v>200</v>
      </c>
      <c r="G88" s="303">
        <f>G89</f>
        <v>21.15</v>
      </c>
      <c r="H88" s="304">
        <f t="shared" si="8"/>
        <v>0.10575</v>
      </c>
    </row>
    <row r="89" spans="1:8" ht="16.5" customHeight="1">
      <c r="A89" s="300"/>
      <c r="B89" s="301" t="s">
        <v>779</v>
      </c>
      <c r="C89" s="302" t="s">
        <v>681</v>
      </c>
      <c r="D89" s="302" t="s">
        <v>934</v>
      </c>
      <c r="E89" s="302">
        <v>500</v>
      </c>
      <c r="F89" s="303">
        <v>200</v>
      </c>
      <c r="G89" s="303">
        <v>21.15</v>
      </c>
      <c r="H89" s="304">
        <f t="shared" si="8"/>
        <v>0.10575</v>
      </c>
    </row>
    <row r="90" spans="1:9" ht="12.75" customHeight="1" hidden="1">
      <c r="A90" s="300"/>
      <c r="B90" s="289" t="s">
        <v>819</v>
      </c>
      <c r="C90" s="291" t="s">
        <v>681</v>
      </c>
      <c r="D90" s="291" t="s">
        <v>942</v>
      </c>
      <c r="E90" s="291">
        <v>500</v>
      </c>
      <c r="F90" s="290">
        <f>F91</f>
        <v>0</v>
      </c>
      <c r="G90" s="290">
        <f>G91</f>
        <v>0</v>
      </c>
      <c r="H90" s="296" t="e">
        <f t="shared" si="8"/>
        <v>#DIV/0!</v>
      </c>
      <c r="I90" s="286"/>
    </row>
    <row r="91" spans="1:8" ht="16.5" customHeight="1" hidden="1">
      <c r="A91" s="300"/>
      <c r="B91" s="301" t="s">
        <v>949</v>
      </c>
      <c r="C91" s="302" t="s">
        <v>681</v>
      </c>
      <c r="D91" s="302" t="s">
        <v>945</v>
      </c>
      <c r="E91" s="302">
        <v>500</v>
      </c>
      <c r="F91" s="303">
        <v>0</v>
      </c>
      <c r="G91" s="303">
        <v>0</v>
      </c>
      <c r="H91" s="304" t="e">
        <f t="shared" si="8"/>
        <v>#DIV/0!</v>
      </c>
    </row>
    <row r="92" spans="1:9" ht="15" customHeight="1">
      <c r="A92" s="300"/>
      <c r="B92" s="289" t="s">
        <v>19</v>
      </c>
      <c r="C92" s="291" t="s">
        <v>20</v>
      </c>
      <c r="D92" s="291" t="s">
        <v>11</v>
      </c>
      <c r="E92" s="291" t="s">
        <v>12</v>
      </c>
      <c r="F92" s="290">
        <f>F93</f>
        <v>200</v>
      </c>
      <c r="G92" s="290">
        <f>G93</f>
        <v>20.33</v>
      </c>
      <c r="H92" s="296">
        <f t="shared" si="8"/>
        <v>0.10164999999999999</v>
      </c>
      <c r="I92" s="286"/>
    </row>
    <row r="93" spans="1:8" ht="24" customHeight="1">
      <c r="A93" s="300"/>
      <c r="B93" s="301" t="s">
        <v>830</v>
      </c>
      <c r="C93" s="302" t="s">
        <v>20</v>
      </c>
      <c r="D93" s="302" t="s">
        <v>24</v>
      </c>
      <c r="E93" s="302" t="s">
        <v>12</v>
      </c>
      <c r="F93" s="303">
        <f>F94+F96+F98</f>
        <v>200</v>
      </c>
      <c r="G93" s="303">
        <f>G94+G96+G98</f>
        <v>20.33</v>
      </c>
      <c r="H93" s="304">
        <f t="shared" si="8"/>
        <v>0.10164999999999999</v>
      </c>
    </row>
    <row r="94" spans="1:9" ht="24" customHeight="1" hidden="1">
      <c r="A94" s="300"/>
      <c r="B94" s="301" t="s">
        <v>935</v>
      </c>
      <c r="C94" s="302" t="s">
        <v>20</v>
      </c>
      <c r="D94" s="302" t="s">
        <v>936</v>
      </c>
      <c r="E94" s="302" t="s">
        <v>12</v>
      </c>
      <c r="F94" s="303">
        <f>F95</f>
        <v>0</v>
      </c>
      <c r="G94" s="303">
        <f>G95</f>
        <v>0</v>
      </c>
      <c r="H94" s="304" t="e">
        <f t="shared" si="8"/>
        <v>#DIV/0!</v>
      </c>
      <c r="I94" s="286"/>
    </row>
    <row r="95" spans="1:8" ht="16.5" customHeight="1" hidden="1">
      <c r="A95" s="300"/>
      <c r="B95" s="301" t="s">
        <v>817</v>
      </c>
      <c r="C95" s="302" t="s">
        <v>20</v>
      </c>
      <c r="D95" s="302" t="s">
        <v>936</v>
      </c>
      <c r="E95" s="302" t="s">
        <v>86</v>
      </c>
      <c r="F95" s="303">
        <v>0</v>
      </c>
      <c r="G95" s="303">
        <v>0</v>
      </c>
      <c r="H95" s="304" t="e">
        <f t="shared" si="8"/>
        <v>#DIV/0!</v>
      </c>
    </row>
    <row r="96" spans="1:8" ht="16.5" customHeight="1" hidden="1">
      <c r="A96" s="300"/>
      <c r="B96" s="301" t="s">
        <v>937</v>
      </c>
      <c r="C96" s="302" t="s">
        <v>20</v>
      </c>
      <c r="D96" s="302" t="s">
        <v>938</v>
      </c>
      <c r="E96" s="302" t="s">
        <v>12</v>
      </c>
      <c r="F96" s="303">
        <f>F97</f>
        <v>0</v>
      </c>
      <c r="G96" s="303">
        <f>G97</f>
        <v>0</v>
      </c>
      <c r="H96" s="304" t="e">
        <f t="shared" si="8"/>
        <v>#DIV/0!</v>
      </c>
    </row>
    <row r="97" spans="1:8" ht="12.75" customHeight="1" hidden="1">
      <c r="A97" s="300"/>
      <c r="B97" s="301" t="s">
        <v>817</v>
      </c>
      <c r="C97" s="302" t="s">
        <v>20</v>
      </c>
      <c r="D97" s="302" t="s">
        <v>938</v>
      </c>
      <c r="E97" s="302" t="s">
        <v>86</v>
      </c>
      <c r="F97" s="303">
        <v>0</v>
      </c>
      <c r="G97" s="303">
        <v>0</v>
      </c>
      <c r="H97" s="304" t="e">
        <f t="shared" si="8"/>
        <v>#DIV/0!</v>
      </c>
    </row>
    <row r="98" spans="1:9" ht="24" customHeight="1">
      <c r="A98" s="300"/>
      <c r="B98" s="301" t="s">
        <v>831</v>
      </c>
      <c r="C98" s="302" t="s">
        <v>20</v>
      </c>
      <c r="D98" s="302" t="s">
        <v>832</v>
      </c>
      <c r="E98" s="302" t="s">
        <v>12</v>
      </c>
      <c r="F98" s="303">
        <f>F99</f>
        <v>200</v>
      </c>
      <c r="G98" s="303">
        <f>G99</f>
        <v>20.33</v>
      </c>
      <c r="H98" s="304">
        <f t="shared" si="8"/>
        <v>0.10164999999999999</v>
      </c>
      <c r="I98" s="286"/>
    </row>
    <row r="99" spans="1:8" ht="33.75" customHeight="1">
      <c r="A99" s="300"/>
      <c r="B99" s="301" t="s">
        <v>779</v>
      </c>
      <c r="C99" s="302" t="s">
        <v>20</v>
      </c>
      <c r="D99" s="302" t="s">
        <v>832</v>
      </c>
      <c r="E99" s="302" t="s">
        <v>801</v>
      </c>
      <c r="F99" s="303">
        <v>200</v>
      </c>
      <c r="G99" s="303">
        <v>20.33</v>
      </c>
      <c r="H99" s="304">
        <f t="shared" si="8"/>
        <v>0.10164999999999999</v>
      </c>
    </row>
    <row r="100" spans="1:9" ht="27.75" customHeight="1">
      <c r="A100" s="300"/>
      <c r="B100" s="289" t="s">
        <v>834</v>
      </c>
      <c r="C100" s="291" t="s">
        <v>894</v>
      </c>
      <c r="D100" s="291" t="s">
        <v>11</v>
      </c>
      <c r="E100" s="291" t="s">
        <v>12</v>
      </c>
      <c r="F100" s="290">
        <f>F101</f>
        <v>6308.5</v>
      </c>
      <c r="G100" s="290">
        <f>G101</f>
        <v>601.74</v>
      </c>
      <c r="H100" s="296">
        <f t="shared" si="8"/>
        <v>0.09538559086946184</v>
      </c>
      <c r="I100" s="286"/>
    </row>
    <row r="101" spans="1:8" ht="15.75" customHeight="1">
      <c r="A101" s="300"/>
      <c r="B101" s="301" t="s">
        <v>834</v>
      </c>
      <c r="C101" s="302" t="s">
        <v>894</v>
      </c>
      <c r="D101" s="302" t="s">
        <v>745</v>
      </c>
      <c r="E101" s="302" t="s">
        <v>12</v>
      </c>
      <c r="F101" s="303">
        <f>F102+F104+F106+F108+F110</f>
        <v>6308.5</v>
      </c>
      <c r="G101" s="303">
        <f>G102+G104+G106+G108+G110</f>
        <v>601.74</v>
      </c>
      <c r="H101" s="304">
        <f t="shared" si="8"/>
        <v>0.09538559086946184</v>
      </c>
    </row>
    <row r="102" spans="1:9" ht="29.25" customHeight="1">
      <c r="A102" s="300"/>
      <c r="B102" s="301" t="s">
        <v>746</v>
      </c>
      <c r="C102" s="302" t="s">
        <v>894</v>
      </c>
      <c r="D102" s="302" t="s">
        <v>835</v>
      </c>
      <c r="E102" s="302" t="s">
        <v>12</v>
      </c>
      <c r="F102" s="303">
        <f>F103</f>
        <v>372.5</v>
      </c>
      <c r="G102" s="303">
        <f>G103</f>
        <v>90.54</v>
      </c>
      <c r="H102" s="304">
        <f t="shared" si="8"/>
        <v>0.24306040268456378</v>
      </c>
      <c r="I102" s="286"/>
    </row>
    <row r="103" spans="1:8" ht="25.5" customHeight="1">
      <c r="A103" s="300"/>
      <c r="B103" s="301" t="s">
        <v>779</v>
      </c>
      <c r="C103" s="302" t="s">
        <v>894</v>
      </c>
      <c r="D103" s="302" t="s">
        <v>835</v>
      </c>
      <c r="E103" s="302" t="s">
        <v>801</v>
      </c>
      <c r="F103" s="303">
        <v>372.5</v>
      </c>
      <c r="G103" s="303">
        <v>90.54</v>
      </c>
      <c r="H103" s="304">
        <f t="shared" si="8"/>
        <v>0.24306040268456378</v>
      </c>
    </row>
    <row r="104" spans="1:9" ht="25.5" customHeight="1">
      <c r="A104" s="300"/>
      <c r="B104" s="301" t="s">
        <v>837</v>
      </c>
      <c r="C104" s="302" t="s">
        <v>894</v>
      </c>
      <c r="D104" s="302" t="s">
        <v>838</v>
      </c>
      <c r="E104" s="302" t="s">
        <v>12</v>
      </c>
      <c r="F104" s="303">
        <f>F105</f>
        <v>3105</v>
      </c>
      <c r="G104" s="303">
        <f>G105</f>
        <v>213.4</v>
      </c>
      <c r="H104" s="304">
        <f aca="true" t="shared" si="9" ref="H104:H135">G104/F104</f>
        <v>0.06872785829307569</v>
      </c>
      <c r="I104" s="286"/>
    </row>
    <row r="105" spans="1:8" ht="30" customHeight="1">
      <c r="A105" s="300"/>
      <c r="B105" s="301" t="s">
        <v>779</v>
      </c>
      <c r="C105" s="302" t="s">
        <v>894</v>
      </c>
      <c r="D105" s="302" t="s">
        <v>838</v>
      </c>
      <c r="E105" s="302">
        <v>500</v>
      </c>
      <c r="F105" s="303">
        <v>3105</v>
      </c>
      <c r="G105" s="303">
        <v>213.4</v>
      </c>
      <c r="H105" s="304">
        <f t="shared" si="9"/>
        <v>0.06872785829307569</v>
      </c>
    </row>
    <row r="106" spans="1:9" ht="27" customHeight="1">
      <c r="A106" s="300"/>
      <c r="B106" s="301" t="s">
        <v>751</v>
      </c>
      <c r="C106" s="302" t="s">
        <v>894</v>
      </c>
      <c r="D106" s="302" t="s">
        <v>840</v>
      </c>
      <c r="E106" s="302" t="s">
        <v>12</v>
      </c>
      <c r="F106" s="303">
        <f>F107</f>
        <v>50</v>
      </c>
      <c r="G106" s="303">
        <f>G107</f>
        <v>0</v>
      </c>
      <c r="H106" s="304">
        <f t="shared" si="9"/>
        <v>0</v>
      </c>
      <c r="I106" s="286"/>
    </row>
    <row r="107" spans="1:9" ht="27" customHeight="1">
      <c r="A107" s="300"/>
      <c r="B107" s="301" t="s">
        <v>779</v>
      </c>
      <c r="C107" s="302" t="s">
        <v>894</v>
      </c>
      <c r="D107" s="302" t="s">
        <v>840</v>
      </c>
      <c r="E107" s="302">
        <v>500</v>
      </c>
      <c r="F107" s="303">
        <v>50</v>
      </c>
      <c r="G107" s="303">
        <v>0</v>
      </c>
      <c r="H107" s="304">
        <f t="shared" si="9"/>
        <v>0</v>
      </c>
      <c r="I107" s="286"/>
    </row>
    <row r="108" spans="1:9" ht="25.5" customHeight="1">
      <c r="A108" s="300"/>
      <c r="B108" s="301" t="s">
        <v>753</v>
      </c>
      <c r="C108" s="302" t="s">
        <v>894</v>
      </c>
      <c r="D108" s="302" t="s">
        <v>841</v>
      </c>
      <c r="E108" s="302" t="s">
        <v>12</v>
      </c>
      <c r="F108" s="303">
        <f>F109</f>
        <v>50</v>
      </c>
      <c r="G108" s="303">
        <f>G109</f>
        <v>0</v>
      </c>
      <c r="H108" s="304">
        <f t="shared" si="9"/>
        <v>0</v>
      </c>
      <c r="I108" s="286"/>
    </row>
    <row r="109" spans="1:8" ht="24.75" customHeight="1">
      <c r="A109" s="300"/>
      <c r="B109" s="301" t="s">
        <v>779</v>
      </c>
      <c r="C109" s="302" t="s">
        <v>894</v>
      </c>
      <c r="D109" s="302" t="s">
        <v>841</v>
      </c>
      <c r="E109" s="302">
        <v>500</v>
      </c>
      <c r="F109" s="303">
        <v>50</v>
      </c>
      <c r="G109" s="303">
        <v>0</v>
      </c>
      <c r="H109" s="304">
        <f t="shared" si="9"/>
        <v>0</v>
      </c>
    </row>
    <row r="110" spans="1:8" ht="18.75" customHeight="1">
      <c r="A110" s="300"/>
      <c r="B110" s="301" t="s">
        <v>843</v>
      </c>
      <c r="C110" s="302" t="s">
        <v>894</v>
      </c>
      <c r="D110" s="302" t="s">
        <v>844</v>
      </c>
      <c r="E110" s="302" t="s">
        <v>12</v>
      </c>
      <c r="F110" s="303">
        <f>F111</f>
        <v>2731</v>
      </c>
      <c r="G110" s="303">
        <f>G111</f>
        <v>297.8</v>
      </c>
      <c r="H110" s="304">
        <f t="shared" si="9"/>
        <v>0.1090443061149762</v>
      </c>
    </row>
    <row r="111" spans="1:8" ht="27" customHeight="1">
      <c r="A111" s="300"/>
      <c r="B111" s="301" t="s">
        <v>779</v>
      </c>
      <c r="C111" s="302" t="s">
        <v>894</v>
      </c>
      <c r="D111" s="302" t="s">
        <v>844</v>
      </c>
      <c r="E111" s="302">
        <v>500</v>
      </c>
      <c r="F111" s="303">
        <v>2731</v>
      </c>
      <c r="G111" s="303">
        <v>297.8</v>
      </c>
      <c r="H111" s="304">
        <f t="shared" si="9"/>
        <v>0.1090443061149762</v>
      </c>
    </row>
    <row r="112" spans="1:8" ht="26.25" customHeight="1">
      <c r="A112" s="300"/>
      <c r="B112" s="289" t="s">
        <v>518</v>
      </c>
      <c r="C112" s="291" t="s">
        <v>895</v>
      </c>
      <c r="D112" s="291" t="s">
        <v>11</v>
      </c>
      <c r="E112" s="291" t="s">
        <v>12</v>
      </c>
      <c r="F112" s="290">
        <f>F113+F116+F119</f>
        <v>500</v>
      </c>
      <c r="G112" s="290">
        <f>G113+G116+G119</f>
        <v>0</v>
      </c>
      <c r="H112" s="304">
        <f t="shared" si="9"/>
        <v>0</v>
      </c>
    </row>
    <row r="113" spans="1:8" ht="26.25" customHeight="1" hidden="1">
      <c r="A113" s="300"/>
      <c r="B113" s="301" t="s">
        <v>776</v>
      </c>
      <c r="C113" s="291" t="s">
        <v>895</v>
      </c>
      <c r="D113" s="302" t="s">
        <v>777</v>
      </c>
      <c r="E113" s="302" t="s">
        <v>12</v>
      </c>
      <c r="F113" s="303">
        <f>F114</f>
        <v>0</v>
      </c>
      <c r="G113" s="303">
        <f>G114</f>
        <v>0</v>
      </c>
      <c r="H113" s="304" t="e">
        <f t="shared" si="9"/>
        <v>#DIV/0!</v>
      </c>
    </row>
    <row r="114" spans="1:8" ht="24.75" customHeight="1" hidden="1">
      <c r="A114" s="300"/>
      <c r="B114" s="301" t="s">
        <v>37</v>
      </c>
      <c r="C114" s="291" t="s">
        <v>895</v>
      </c>
      <c r="D114" s="302" t="s">
        <v>846</v>
      </c>
      <c r="E114" s="302" t="s">
        <v>12</v>
      </c>
      <c r="F114" s="303">
        <f>F115</f>
        <v>0</v>
      </c>
      <c r="G114" s="303">
        <f>G115</f>
        <v>0</v>
      </c>
      <c r="H114" s="304" t="e">
        <f t="shared" si="9"/>
        <v>#DIV/0!</v>
      </c>
    </row>
    <row r="115" spans="1:8" ht="17.25" customHeight="1" hidden="1">
      <c r="A115" s="300"/>
      <c r="B115" s="301" t="s">
        <v>847</v>
      </c>
      <c r="C115" s="291" t="s">
        <v>895</v>
      </c>
      <c r="D115" s="302" t="s">
        <v>846</v>
      </c>
      <c r="E115" s="302" t="s">
        <v>525</v>
      </c>
      <c r="F115" s="303"/>
      <c r="G115" s="303"/>
      <c r="H115" s="304" t="e">
        <f t="shared" si="9"/>
        <v>#DIV/0!</v>
      </c>
    </row>
    <row r="116" spans="1:8" ht="16.5" customHeight="1" hidden="1">
      <c r="A116" s="300"/>
      <c r="B116" s="301" t="s">
        <v>848</v>
      </c>
      <c r="C116" s="291" t="s">
        <v>895</v>
      </c>
      <c r="D116" s="302" t="s">
        <v>489</v>
      </c>
      <c r="E116" s="302" t="s">
        <v>12</v>
      </c>
      <c r="F116" s="303">
        <f>F117</f>
        <v>0</v>
      </c>
      <c r="G116" s="303">
        <f>G117</f>
        <v>0</v>
      </c>
      <c r="H116" s="304" t="e">
        <f t="shared" si="9"/>
        <v>#DIV/0!</v>
      </c>
    </row>
    <row r="117" spans="1:8" ht="16.5" customHeight="1" hidden="1">
      <c r="A117" s="300"/>
      <c r="B117" s="301" t="s">
        <v>849</v>
      </c>
      <c r="C117" s="291" t="s">
        <v>895</v>
      </c>
      <c r="D117" s="302" t="s">
        <v>850</v>
      </c>
      <c r="E117" s="302" t="s">
        <v>12</v>
      </c>
      <c r="F117" s="303">
        <f>F118</f>
        <v>0</v>
      </c>
      <c r="G117" s="303">
        <f>G118</f>
        <v>0</v>
      </c>
      <c r="H117" s="304" t="e">
        <f t="shared" si="9"/>
        <v>#DIV/0!</v>
      </c>
    </row>
    <row r="118" spans="1:8" ht="26.25" customHeight="1" hidden="1">
      <c r="A118" s="300"/>
      <c r="B118" s="301" t="s">
        <v>851</v>
      </c>
      <c r="C118" s="291" t="s">
        <v>895</v>
      </c>
      <c r="D118" s="302" t="s">
        <v>850</v>
      </c>
      <c r="E118" s="302" t="s">
        <v>45</v>
      </c>
      <c r="F118" s="303"/>
      <c r="G118" s="303"/>
      <c r="H118" s="304" t="e">
        <f t="shared" si="9"/>
        <v>#DIV/0!</v>
      </c>
    </row>
    <row r="119" spans="1:8" ht="27.75" customHeight="1">
      <c r="A119" s="300"/>
      <c r="B119" s="289" t="s">
        <v>819</v>
      </c>
      <c r="C119" s="291" t="s">
        <v>895</v>
      </c>
      <c r="D119" s="291" t="s">
        <v>942</v>
      </c>
      <c r="E119" s="291">
        <v>500</v>
      </c>
      <c r="F119" s="290">
        <f>F120</f>
        <v>500</v>
      </c>
      <c r="G119" s="290">
        <f>G120</f>
        <v>0</v>
      </c>
      <c r="H119" s="296">
        <f t="shared" si="9"/>
        <v>0</v>
      </c>
    </row>
    <row r="120" spans="1:8" ht="25.5" customHeight="1">
      <c r="A120" s="300"/>
      <c r="B120" s="301" t="s">
        <v>944</v>
      </c>
      <c r="C120" s="302" t="s">
        <v>895</v>
      </c>
      <c r="D120" s="302" t="s">
        <v>945</v>
      </c>
      <c r="E120" s="302">
        <v>500</v>
      </c>
      <c r="F120" s="303">
        <v>500</v>
      </c>
      <c r="G120" s="303">
        <v>0</v>
      </c>
      <c r="H120" s="304">
        <f t="shared" si="9"/>
        <v>0</v>
      </c>
    </row>
    <row r="121" spans="1:8" ht="15.75" customHeight="1">
      <c r="A121" s="300"/>
      <c r="B121" s="289" t="s">
        <v>65</v>
      </c>
      <c r="C121" s="291" t="s">
        <v>66</v>
      </c>
      <c r="D121" s="291" t="s">
        <v>11</v>
      </c>
      <c r="E121" s="291" t="s">
        <v>12</v>
      </c>
      <c r="F121" s="290">
        <f>F122</f>
        <v>120</v>
      </c>
      <c r="G121" s="290">
        <f>G122</f>
        <v>0</v>
      </c>
      <c r="H121" s="296">
        <f t="shared" si="9"/>
        <v>0</v>
      </c>
    </row>
    <row r="122" spans="1:8" ht="16.5" customHeight="1">
      <c r="A122" s="300"/>
      <c r="B122" s="289" t="s">
        <v>267</v>
      </c>
      <c r="C122" s="291" t="s">
        <v>268</v>
      </c>
      <c r="D122" s="291" t="s">
        <v>11</v>
      </c>
      <c r="E122" s="291" t="s">
        <v>12</v>
      </c>
      <c r="F122" s="290">
        <f>F123+F126+F129</f>
        <v>120</v>
      </c>
      <c r="G122" s="290">
        <f>G123+G126+G129</f>
        <v>0</v>
      </c>
      <c r="H122" s="296">
        <f t="shared" si="9"/>
        <v>0</v>
      </c>
    </row>
    <row r="123" spans="1:8" ht="27" customHeight="1" hidden="1">
      <c r="A123" s="300"/>
      <c r="B123" s="301" t="s">
        <v>486</v>
      </c>
      <c r="C123" s="302" t="s">
        <v>268</v>
      </c>
      <c r="D123" s="302" t="s">
        <v>487</v>
      </c>
      <c r="E123" s="302" t="s">
        <v>12</v>
      </c>
      <c r="F123" s="303">
        <f>F124</f>
        <v>0</v>
      </c>
      <c r="G123" s="303">
        <f>G124</f>
        <v>0</v>
      </c>
      <c r="H123" s="304" t="e">
        <f t="shared" si="9"/>
        <v>#DIV/0!</v>
      </c>
    </row>
    <row r="124" spans="1:8" ht="25.5" customHeight="1" hidden="1">
      <c r="A124" s="300"/>
      <c r="B124" s="301" t="s">
        <v>852</v>
      </c>
      <c r="C124" s="302" t="s">
        <v>268</v>
      </c>
      <c r="D124" s="302" t="s">
        <v>853</v>
      </c>
      <c r="E124" s="302" t="s">
        <v>12</v>
      </c>
      <c r="F124" s="303">
        <f>F125</f>
        <v>0</v>
      </c>
      <c r="G124" s="303">
        <f>G125</f>
        <v>0</v>
      </c>
      <c r="H124" s="304" t="e">
        <f t="shared" si="9"/>
        <v>#DIV/0!</v>
      </c>
    </row>
    <row r="125" spans="1:8" ht="34.5" customHeight="1" hidden="1">
      <c r="A125" s="300"/>
      <c r="B125" s="301" t="s">
        <v>779</v>
      </c>
      <c r="C125" s="302" t="s">
        <v>268</v>
      </c>
      <c r="D125" s="302" t="s">
        <v>853</v>
      </c>
      <c r="E125" s="302">
        <v>500</v>
      </c>
      <c r="F125" s="303"/>
      <c r="G125" s="303"/>
      <c r="H125" s="304" t="e">
        <f t="shared" si="9"/>
        <v>#DIV/0!</v>
      </c>
    </row>
    <row r="126" spans="1:8" ht="38.25" customHeight="1" hidden="1">
      <c r="A126" s="300"/>
      <c r="B126" s="301" t="s">
        <v>855</v>
      </c>
      <c r="C126" s="302" t="s">
        <v>268</v>
      </c>
      <c r="D126" s="302" t="s">
        <v>856</v>
      </c>
      <c r="E126" s="302" t="s">
        <v>12</v>
      </c>
      <c r="F126" s="303">
        <f>F127</f>
        <v>0</v>
      </c>
      <c r="G126" s="303">
        <f>G127</f>
        <v>0</v>
      </c>
      <c r="H126" s="296" t="e">
        <f t="shared" si="9"/>
        <v>#DIV/0!</v>
      </c>
    </row>
    <row r="127" spans="1:8" ht="38.25" customHeight="1" hidden="1">
      <c r="A127" s="300"/>
      <c r="B127" s="301" t="s">
        <v>857</v>
      </c>
      <c r="C127" s="302" t="s">
        <v>268</v>
      </c>
      <c r="D127" s="302" t="s">
        <v>858</v>
      </c>
      <c r="E127" s="302" t="s">
        <v>12</v>
      </c>
      <c r="F127" s="303">
        <f>F128</f>
        <v>0</v>
      </c>
      <c r="G127" s="303">
        <f>G128</f>
        <v>0</v>
      </c>
      <c r="H127" s="296" t="e">
        <f t="shared" si="9"/>
        <v>#DIV/0!</v>
      </c>
    </row>
    <row r="128" spans="1:8" ht="19.5" customHeight="1" hidden="1">
      <c r="A128" s="300"/>
      <c r="B128" s="301" t="s">
        <v>779</v>
      </c>
      <c r="C128" s="302" t="s">
        <v>268</v>
      </c>
      <c r="D128" s="302" t="s">
        <v>858</v>
      </c>
      <c r="E128" s="302">
        <v>500</v>
      </c>
      <c r="F128" s="303"/>
      <c r="G128" s="303"/>
      <c r="H128" s="296" t="e">
        <f t="shared" si="9"/>
        <v>#DIV/0!</v>
      </c>
    </row>
    <row r="129" spans="1:8" ht="26.25" customHeight="1">
      <c r="A129" s="300"/>
      <c r="B129" s="289" t="s">
        <v>819</v>
      </c>
      <c r="C129" s="291" t="s">
        <v>268</v>
      </c>
      <c r="D129" s="291" t="s">
        <v>942</v>
      </c>
      <c r="E129" s="291">
        <v>500</v>
      </c>
      <c r="F129" s="290">
        <f>F130</f>
        <v>120</v>
      </c>
      <c r="G129" s="290">
        <f>G130</f>
        <v>0</v>
      </c>
      <c r="H129" s="296">
        <f t="shared" si="9"/>
        <v>0</v>
      </c>
    </row>
    <row r="130" spans="1:8" ht="67.5" customHeight="1">
      <c r="A130" s="300"/>
      <c r="B130" s="301" t="s">
        <v>980</v>
      </c>
      <c r="C130" s="302" t="s">
        <v>268</v>
      </c>
      <c r="D130" s="302" t="s">
        <v>960</v>
      </c>
      <c r="E130" s="302">
        <v>500</v>
      </c>
      <c r="F130" s="303">
        <v>120</v>
      </c>
      <c r="G130" s="303">
        <v>0</v>
      </c>
      <c r="H130" s="304">
        <f t="shared" si="9"/>
        <v>0</v>
      </c>
    </row>
    <row r="131" spans="1:8" ht="15.75" customHeight="1">
      <c r="A131" s="300"/>
      <c r="B131" s="289" t="s">
        <v>961</v>
      </c>
      <c r="C131" s="291" t="s">
        <v>29</v>
      </c>
      <c r="D131" s="291" t="s">
        <v>11</v>
      </c>
      <c r="E131" s="291" t="s">
        <v>12</v>
      </c>
      <c r="F131" s="290">
        <f>F132</f>
        <v>120</v>
      </c>
      <c r="G131" s="290">
        <f>G132</f>
        <v>13</v>
      </c>
      <c r="H131" s="296">
        <f t="shared" si="9"/>
        <v>0.10833333333333334</v>
      </c>
    </row>
    <row r="132" spans="1:8" ht="15.75" customHeight="1">
      <c r="A132" s="300"/>
      <c r="B132" s="289" t="s">
        <v>860</v>
      </c>
      <c r="C132" s="291" t="s">
        <v>33</v>
      </c>
      <c r="D132" s="291" t="s">
        <v>11</v>
      </c>
      <c r="E132" s="291" t="s">
        <v>12</v>
      </c>
      <c r="F132" s="290">
        <f>F133+F136+F139+F142</f>
        <v>120</v>
      </c>
      <c r="G132" s="290">
        <f>G133+G136+G139+G142</f>
        <v>13</v>
      </c>
      <c r="H132" s="296">
        <f t="shared" si="9"/>
        <v>0.10833333333333334</v>
      </c>
    </row>
    <row r="133" spans="1:8" ht="15.75" customHeight="1" hidden="1">
      <c r="A133" s="300"/>
      <c r="B133" s="289" t="s">
        <v>981</v>
      </c>
      <c r="C133" s="291" t="s">
        <v>33</v>
      </c>
      <c r="D133" s="302" t="s">
        <v>861</v>
      </c>
      <c r="E133" s="302" t="s">
        <v>12</v>
      </c>
      <c r="F133" s="303">
        <f>F134</f>
        <v>0</v>
      </c>
      <c r="G133" s="303">
        <f>G134</f>
        <v>0</v>
      </c>
      <c r="H133" s="304" t="e">
        <f t="shared" si="9"/>
        <v>#DIV/0!</v>
      </c>
    </row>
    <row r="134" spans="1:8" ht="15.75" customHeight="1" hidden="1">
      <c r="A134" s="300"/>
      <c r="B134" s="301" t="s">
        <v>982</v>
      </c>
      <c r="C134" s="302" t="s">
        <v>33</v>
      </c>
      <c r="D134" s="302" t="s">
        <v>983</v>
      </c>
      <c r="E134" s="302" t="s">
        <v>12</v>
      </c>
      <c r="F134" s="303">
        <f>F135</f>
        <v>0</v>
      </c>
      <c r="G134" s="303">
        <f>G135</f>
        <v>0</v>
      </c>
      <c r="H134" s="304" t="e">
        <f t="shared" si="9"/>
        <v>#DIV/0!</v>
      </c>
    </row>
    <row r="135" spans="1:8" ht="25.5" customHeight="1" hidden="1">
      <c r="A135" s="300"/>
      <c r="B135" s="301" t="s">
        <v>984</v>
      </c>
      <c r="C135" s="302" t="s">
        <v>33</v>
      </c>
      <c r="D135" s="302" t="s">
        <v>983</v>
      </c>
      <c r="E135" s="302" t="s">
        <v>244</v>
      </c>
      <c r="F135" s="303"/>
      <c r="G135" s="303"/>
      <c r="H135" s="304" t="e">
        <f t="shared" si="9"/>
        <v>#DIV/0!</v>
      </c>
    </row>
    <row r="136" spans="1:8" ht="18.75" customHeight="1" hidden="1">
      <c r="A136" s="300"/>
      <c r="B136" s="301" t="s">
        <v>42</v>
      </c>
      <c r="C136" s="291" t="s">
        <v>33</v>
      </c>
      <c r="D136" s="302" t="s">
        <v>864</v>
      </c>
      <c r="E136" s="302" t="s">
        <v>12</v>
      </c>
      <c r="F136" s="303">
        <f>F137</f>
        <v>0</v>
      </c>
      <c r="G136" s="303">
        <f>G137</f>
        <v>0</v>
      </c>
      <c r="H136" s="304" t="e">
        <f aca="true" t="shared" si="10" ref="H136:H166">G136/F136</f>
        <v>#DIV/0!</v>
      </c>
    </row>
    <row r="137" spans="1:8" ht="15.75" customHeight="1" hidden="1">
      <c r="A137" s="300"/>
      <c r="B137" s="301" t="s">
        <v>37</v>
      </c>
      <c r="C137" s="291" t="s">
        <v>33</v>
      </c>
      <c r="D137" s="302" t="s">
        <v>865</v>
      </c>
      <c r="E137" s="302" t="s">
        <v>12</v>
      </c>
      <c r="F137" s="303">
        <f>F138</f>
        <v>0</v>
      </c>
      <c r="G137" s="303">
        <f>G138</f>
        <v>0</v>
      </c>
      <c r="H137" s="304" t="e">
        <f t="shared" si="10"/>
        <v>#DIV/0!</v>
      </c>
    </row>
    <row r="138" spans="1:8" ht="25.5" customHeight="1" hidden="1">
      <c r="A138" s="300"/>
      <c r="B138" s="301" t="s">
        <v>847</v>
      </c>
      <c r="C138" s="291" t="s">
        <v>33</v>
      </c>
      <c r="D138" s="302" t="s">
        <v>865</v>
      </c>
      <c r="E138" s="302" t="s">
        <v>525</v>
      </c>
      <c r="F138" s="303"/>
      <c r="G138" s="303"/>
      <c r="H138" s="304" t="e">
        <f t="shared" si="10"/>
        <v>#DIV/0!</v>
      </c>
    </row>
    <row r="139" spans="1:8" ht="22.5" customHeight="1" hidden="1">
      <c r="A139" s="300"/>
      <c r="B139" s="310" t="s">
        <v>867</v>
      </c>
      <c r="C139" s="291" t="s">
        <v>33</v>
      </c>
      <c r="D139" s="302" t="s">
        <v>868</v>
      </c>
      <c r="E139" s="302" t="s">
        <v>12</v>
      </c>
      <c r="F139" s="303">
        <f>F140</f>
        <v>0</v>
      </c>
      <c r="G139" s="303">
        <f>G140</f>
        <v>0</v>
      </c>
      <c r="H139" s="304" t="e">
        <f t="shared" si="10"/>
        <v>#DIV/0!</v>
      </c>
    </row>
    <row r="140" spans="1:8" ht="16.5" customHeight="1" hidden="1">
      <c r="A140" s="300"/>
      <c r="B140" s="301" t="s">
        <v>869</v>
      </c>
      <c r="C140" s="291" t="s">
        <v>33</v>
      </c>
      <c r="D140" s="302" t="s">
        <v>870</v>
      </c>
      <c r="E140" s="302" t="s">
        <v>12</v>
      </c>
      <c r="F140" s="303">
        <f>F141</f>
        <v>0</v>
      </c>
      <c r="G140" s="303">
        <f>G141</f>
        <v>0</v>
      </c>
      <c r="H140" s="304" t="e">
        <f t="shared" si="10"/>
        <v>#DIV/0!</v>
      </c>
    </row>
    <row r="141" spans="1:8" ht="38.25" customHeight="1" hidden="1">
      <c r="A141" s="300"/>
      <c r="B141" s="301" t="s">
        <v>790</v>
      </c>
      <c r="C141" s="291" t="s">
        <v>33</v>
      </c>
      <c r="D141" s="302" t="s">
        <v>870</v>
      </c>
      <c r="E141" s="302" t="s">
        <v>146</v>
      </c>
      <c r="F141" s="303"/>
      <c r="G141" s="303"/>
      <c r="H141" s="304" t="e">
        <f t="shared" si="10"/>
        <v>#DIV/0!</v>
      </c>
    </row>
    <row r="142" spans="1:8" ht="26.25" customHeight="1">
      <c r="A142" s="300"/>
      <c r="B142" s="289" t="s">
        <v>819</v>
      </c>
      <c r="C142" s="291" t="s">
        <v>33</v>
      </c>
      <c r="D142" s="291" t="s">
        <v>942</v>
      </c>
      <c r="E142" s="291">
        <v>500</v>
      </c>
      <c r="F142" s="290">
        <f>F143</f>
        <v>120</v>
      </c>
      <c r="G142" s="290">
        <f>G143</f>
        <v>13</v>
      </c>
      <c r="H142" s="304">
        <f t="shared" si="10"/>
        <v>0.10833333333333334</v>
      </c>
    </row>
    <row r="143" spans="1:8" ht="89.25">
      <c r="A143" s="300"/>
      <c r="B143" s="301" t="s">
        <v>985</v>
      </c>
      <c r="C143" s="302" t="s">
        <v>33</v>
      </c>
      <c r="D143" s="302" t="s">
        <v>962</v>
      </c>
      <c r="E143" s="302">
        <v>500</v>
      </c>
      <c r="F143" s="303">
        <v>120</v>
      </c>
      <c r="G143" s="303">
        <v>13</v>
      </c>
      <c r="H143" s="304">
        <f t="shared" si="10"/>
        <v>0.10833333333333334</v>
      </c>
    </row>
    <row r="144" spans="1:8" ht="16.5" customHeight="1">
      <c r="A144" s="300"/>
      <c r="B144" s="289" t="s">
        <v>506</v>
      </c>
      <c r="C144" s="291" t="s">
        <v>674</v>
      </c>
      <c r="D144" s="291" t="s">
        <v>11</v>
      </c>
      <c r="E144" s="291" t="s">
        <v>12</v>
      </c>
      <c r="F144" s="290">
        <f aca="true" t="shared" si="11" ref="F144:G147">F145</f>
        <v>352.5</v>
      </c>
      <c r="G144" s="290">
        <f t="shared" si="11"/>
        <v>10.54</v>
      </c>
      <c r="H144" s="304">
        <f t="shared" si="10"/>
        <v>0.029900709219858154</v>
      </c>
    </row>
    <row r="145" spans="1:8" ht="16.5" customHeight="1">
      <c r="A145" s="300"/>
      <c r="B145" s="301" t="s">
        <v>507</v>
      </c>
      <c r="C145" s="302" t="s">
        <v>970</v>
      </c>
      <c r="D145" s="302" t="s">
        <v>11</v>
      </c>
      <c r="E145" s="302" t="s">
        <v>12</v>
      </c>
      <c r="F145" s="303">
        <f t="shared" si="11"/>
        <v>352.5</v>
      </c>
      <c r="G145" s="303">
        <f t="shared" si="11"/>
        <v>10.54</v>
      </c>
      <c r="H145" s="304">
        <f t="shared" si="10"/>
        <v>0.029900709219858154</v>
      </c>
    </row>
    <row r="146" spans="1:8" ht="16.5" customHeight="1">
      <c r="A146" s="300"/>
      <c r="B146" s="301" t="s">
        <v>971</v>
      </c>
      <c r="C146" s="302" t="s">
        <v>970</v>
      </c>
      <c r="D146" s="302" t="s">
        <v>972</v>
      </c>
      <c r="E146" s="302" t="s">
        <v>12</v>
      </c>
      <c r="F146" s="303">
        <f t="shared" si="11"/>
        <v>352.5</v>
      </c>
      <c r="G146" s="303">
        <f t="shared" si="11"/>
        <v>10.54</v>
      </c>
      <c r="H146" s="304">
        <f t="shared" si="10"/>
        <v>0.029900709219858154</v>
      </c>
    </row>
    <row r="147" spans="1:8" ht="16.5" customHeight="1">
      <c r="A147" s="300"/>
      <c r="B147" s="301" t="s">
        <v>973</v>
      </c>
      <c r="C147" s="302" t="s">
        <v>970</v>
      </c>
      <c r="D147" s="302" t="s">
        <v>974</v>
      </c>
      <c r="E147" s="302" t="s">
        <v>12</v>
      </c>
      <c r="F147" s="303">
        <f t="shared" si="11"/>
        <v>352.5</v>
      </c>
      <c r="G147" s="303">
        <f t="shared" si="11"/>
        <v>10.54</v>
      </c>
      <c r="H147" s="304">
        <f t="shared" si="10"/>
        <v>0.029900709219858154</v>
      </c>
    </row>
    <row r="148" spans="1:8" ht="16.5" customHeight="1">
      <c r="A148" s="300"/>
      <c r="B148" s="301" t="s">
        <v>975</v>
      </c>
      <c r="C148" s="302" t="s">
        <v>970</v>
      </c>
      <c r="D148" s="302" t="s">
        <v>974</v>
      </c>
      <c r="E148" s="302" t="s">
        <v>18</v>
      </c>
      <c r="F148" s="303">
        <v>352.5</v>
      </c>
      <c r="G148" s="303">
        <v>10.54</v>
      </c>
      <c r="H148" s="304">
        <f t="shared" si="10"/>
        <v>0.029900709219858154</v>
      </c>
    </row>
    <row r="149" spans="1:8" ht="25.5" customHeight="1">
      <c r="A149" s="300"/>
      <c r="B149" s="289" t="s">
        <v>873</v>
      </c>
      <c r="C149" s="291" t="s">
        <v>703</v>
      </c>
      <c r="D149" s="291" t="s">
        <v>11</v>
      </c>
      <c r="E149" s="291" t="s">
        <v>12</v>
      </c>
      <c r="F149" s="290">
        <f>F150</f>
        <v>170</v>
      </c>
      <c r="G149" s="290">
        <f>G150</f>
        <v>30</v>
      </c>
      <c r="H149" s="296">
        <f t="shared" si="10"/>
        <v>0.17647058823529413</v>
      </c>
    </row>
    <row r="150" spans="1:8" ht="20.25" customHeight="1">
      <c r="A150" s="300"/>
      <c r="B150" s="289" t="s">
        <v>966</v>
      </c>
      <c r="C150" s="291" t="s">
        <v>963</v>
      </c>
      <c r="D150" s="291" t="s">
        <v>11</v>
      </c>
      <c r="E150" s="291" t="s">
        <v>12</v>
      </c>
      <c r="F150" s="290">
        <f>F151+F154</f>
        <v>170</v>
      </c>
      <c r="G150" s="290">
        <f>G151+G154</f>
        <v>30</v>
      </c>
      <c r="H150" s="296">
        <f t="shared" si="10"/>
        <v>0.17647058823529413</v>
      </c>
    </row>
    <row r="151" spans="1:8" ht="19.5" customHeight="1" hidden="1">
      <c r="A151" s="300"/>
      <c r="B151" s="301" t="s">
        <v>494</v>
      </c>
      <c r="C151" s="302" t="s">
        <v>963</v>
      </c>
      <c r="D151" s="302" t="s">
        <v>495</v>
      </c>
      <c r="E151" s="302" t="s">
        <v>12</v>
      </c>
      <c r="F151" s="303">
        <f>F152</f>
        <v>0</v>
      </c>
      <c r="G151" s="303">
        <f>G152</f>
        <v>0</v>
      </c>
      <c r="H151" s="304" t="e">
        <f t="shared" si="10"/>
        <v>#DIV/0!</v>
      </c>
    </row>
    <row r="152" spans="1:8" ht="24" customHeight="1" hidden="1">
      <c r="A152" s="300"/>
      <c r="B152" s="301" t="s">
        <v>967</v>
      </c>
      <c r="C152" s="302" t="s">
        <v>963</v>
      </c>
      <c r="D152" s="302" t="s">
        <v>875</v>
      </c>
      <c r="E152" s="302" t="s">
        <v>12</v>
      </c>
      <c r="F152" s="303">
        <f>F153</f>
        <v>0</v>
      </c>
      <c r="G152" s="303">
        <f>G153</f>
        <v>0</v>
      </c>
      <c r="H152" s="304" t="e">
        <f t="shared" si="10"/>
        <v>#DIV/0!</v>
      </c>
    </row>
    <row r="153" spans="1:8" ht="36" customHeight="1" hidden="1">
      <c r="A153" s="300"/>
      <c r="B153" s="301" t="s">
        <v>779</v>
      </c>
      <c r="C153" s="302" t="s">
        <v>963</v>
      </c>
      <c r="D153" s="302" t="s">
        <v>875</v>
      </c>
      <c r="E153" s="302" t="s">
        <v>801</v>
      </c>
      <c r="F153" s="303">
        <v>0</v>
      </c>
      <c r="G153" s="303">
        <v>0</v>
      </c>
      <c r="H153" s="304" t="e">
        <f t="shared" si="10"/>
        <v>#DIV/0!</v>
      </c>
    </row>
    <row r="154" spans="1:8" ht="25.5">
      <c r="A154" s="300"/>
      <c r="B154" s="289" t="s">
        <v>819</v>
      </c>
      <c r="C154" s="291" t="s">
        <v>703</v>
      </c>
      <c r="D154" s="291" t="s">
        <v>942</v>
      </c>
      <c r="E154" s="291">
        <v>500</v>
      </c>
      <c r="F154" s="290">
        <f>F155</f>
        <v>170</v>
      </c>
      <c r="G154" s="290">
        <f>G155</f>
        <v>30</v>
      </c>
      <c r="H154" s="304">
        <f t="shared" si="10"/>
        <v>0.17647058823529413</v>
      </c>
    </row>
    <row r="155" spans="1:8" ht="77.25" thickBot="1">
      <c r="A155" s="300"/>
      <c r="B155" s="301" t="s">
        <v>986</v>
      </c>
      <c r="C155" s="302" t="s">
        <v>963</v>
      </c>
      <c r="D155" s="302" t="s">
        <v>964</v>
      </c>
      <c r="E155" s="302">
        <v>500</v>
      </c>
      <c r="F155" s="303">
        <v>170</v>
      </c>
      <c r="G155" s="303">
        <v>30</v>
      </c>
      <c r="H155" s="304">
        <f t="shared" si="10"/>
        <v>0.17647058823529413</v>
      </c>
    </row>
    <row r="156" spans="1:8" ht="16.5" customHeight="1" thickBot="1">
      <c r="A156" s="311" t="s">
        <v>637</v>
      </c>
      <c r="B156" s="385" t="s">
        <v>885</v>
      </c>
      <c r="C156" s="384"/>
      <c r="D156" s="384"/>
      <c r="E156" s="384"/>
      <c r="F156" s="312">
        <f>F157+F168</f>
        <v>9015.07</v>
      </c>
      <c r="G156" s="312">
        <f>G157+G168</f>
        <v>2738.7</v>
      </c>
      <c r="H156" s="296">
        <f t="shared" si="10"/>
        <v>0.30379131831477735</v>
      </c>
    </row>
    <row r="157" spans="1:8" ht="15.75" customHeight="1">
      <c r="A157" s="300"/>
      <c r="B157" s="313" t="s">
        <v>965</v>
      </c>
      <c r="C157" s="298" t="s">
        <v>29</v>
      </c>
      <c r="D157" s="298" t="s">
        <v>11</v>
      </c>
      <c r="E157" s="298" t="s">
        <v>12</v>
      </c>
      <c r="F157" s="314">
        <f>F158</f>
        <v>8357.97</v>
      </c>
      <c r="G157" s="314">
        <f>G158</f>
        <v>2574.5</v>
      </c>
      <c r="H157" s="296">
        <f t="shared" si="10"/>
        <v>0.3080293420531541</v>
      </c>
    </row>
    <row r="158" spans="1:8" ht="15.75" customHeight="1">
      <c r="A158" s="300"/>
      <c r="B158" s="289" t="s">
        <v>860</v>
      </c>
      <c r="C158" s="291" t="s">
        <v>33</v>
      </c>
      <c r="D158" s="291" t="s">
        <v>11</v>
      </c>
      <c r="E158" s="291" t="s">
        <v>12</v>
      </c>
      <c r="F158" s="315">
        <f>F159+F162+F165</f>
        <v>8357.97</v>
      </c>
      <c r="G158" s="315">
        <f>G159+G162+G165</f>
        <v>2574.5</v>
      </c>
      <c r="H158" s="304">
        <f t="shared" si="10"/>
        <v>0.3080293420531541</v>
      </c>
    </row>
    <row r="159" spans="1:8" ht="15.75" customHeight="1">
      <c r="A159" s="300"/>
      <c r="B159" s="301" t="s">
        <v>247</v>
      </c>
      <c r="C159" s="291" t="s">
        <v>33</v>
      </c>
      <c r="D159" s="302" t="s">
        <v>864</v>
      </c>
      <c r="E159" s="302" t="s">
        <v>12</v>
      </c>
      <c r="F159" s="316">
        <f>F160</f>
        <v>7667.57</v>
      </c>
      <c r="G159" s="316">
        <f>G160</f>
        <v>2423.6</v>
      </c>
      <c r="H159" s="304">
        <f t="shared" si="10"/>
        <v>0.316084496131108</v>
      </c>
    </row>
    <row r="160" spans="1:8" ht="25.5">
      <c r="A160" s="300"/>
      <c r="B160" s="301" t="s">
        <v>37</v>
      </c>
      <c r="C160" s="291" t="s">
        <v>33</v>
      </c>
      <c r="D160" s="302" t="s">
        <v>886</v>
      </c>
      <c r="E160" s="302" t="s">
        <v>12</v>
      </c>
      <c r="F160" s="316">
        <f>F161</f>
        <v>7667.57</v>
      </c>
      <c r="G160" s="316">
        <f>G161</f>
        <v>2423.6</v>
      </c>
      <c r="H160" s="304">
        <f t="shared" si="10"/>
        <v>0.316084496131108</v>
      </c>
    </row>
    <row r="161" spans="1:8" ht="15.75">
      <c r="A161" s="300"/>
      <c r="B161" s="301" t="s">
        <v>987</v>
      </c>
      <c r="C161" s="291" t="s">
        <v>33</v>
      </c>
      <c r="D161" s="302" t="s">
        <v>886</v>
      </c>
      <c r="E161" s="302" t="s">
        <v>209</v>
      </c>
      <c r="F161" s="316">
        <v>7667.57</v>
      </c>
      <c r="G161" s="316">
        <v>2423.6</v>
      </c>
      <c r="H161" s="304">
        <f t="shared" si="10"/>
        <v>0.316084496131108</v>
      </c>
    </row>
    <row r="162" spans="1:8" ht="15.75">
      <c r="A162" s="300"/>
      <c r="B162" s="301" t="s">
        <v>42</v>
      </c>
      <c r="C162" s="291" t="s">
        <v>33</v>
      </c>
      <c r="D162" s="302" t="s">
        <v>864</v>
      </c>
      <c r="E162" s="302" t="s">
        <v>12</v>
      </c>
      <c r="F162" s="316">
        <f>F163</f>
        <v>690.4</v>
      </c>
      <c r="G162" s="316">
        <f>G163</f>
        <v>150.9</v>
      </c>
      <c r="H162" s="304">
        <f t="shared" si="10"/>
        <v>0.2185689455388181</v>
      </c>
    </row>
    <row r="163" spans="1:8" ht="27" customHeight="1">
      <c r="A163" s="300"/>
      <c r="B163" s="301" t="s">
        <v>37</v>
      </c>
      <c r="C163" s="291" t="s">
        <v>33</v>
      </c>
      <c r="D163" s="302" t="s">
        <v>865</v>
      </c>
      <c r="E163" s="302" t="s">
        <v>12</v>
      </c>
      <c r="F163" s="316">
        <f>F164</f>
        <v>690.4</v>
      </c>
      <c r="G163" s="316">
        <f>G164</f>
        <v>150.9</v>
      </c>
      <c r="H163" s="304">
        <f t="shared" si="10"/>
        <v>0.2185689455388181</v>
      </c>
    </row>
    <row r="164" spans="1:8" ht="15.75" customHeight="1">
      <c r="A164" s="300"/>
      <c r="B164" s="301" t="s">
        <v>987</v>
      </c>
      <c r="C164" s="291" t="s">
        <v>33</v>
      </c>
      <c r="D164" s="302" t="s">
        <v>865</v>
      </c>
      <c r="E164" s="302" t="s">
        <v>209</v>
      </c>
      <c r="F164" s="316">
        <v>690.4</v>
      </c>
      <c r="G164" s="316">
        <v>150.9</v>
      </c>
      <c r="H164" s="304">
        <f t="shared" si="10"/>
        <v>0.2185689455388181</v>
      </c>
    </row>
    <row r="165" spans="1:8" ht="25.5" customHeight="1" hidden="1">
      <c r="A165" s="300"/>
      <c r="B165" s="310" t="s">
        <v>867</v>
      </c>
      <c r="C165" s="291" t="s">
        <v>33</v>
      </c>
      <c r="D165" s="302" t="s">
        <v>868</v>
      </c>
      <c r="E165" s="302" t="s">
        <v>12</v>
      </c>
      <c r="F165" s="316">
        <f>F166</f>
        <v>0</v>
      </c>
      <c r="G165" s="316">
        <f>G166</f>
        <v>0</v>
      </c>
      <c r="H165" s="304" t="e">
        <f t="shared" si="10"/>
        <v>#DIV/0!</v>
      </c>
    </row>
    <row r="166" spans="1:8" ht="38.25" customHeight="1" hidden="1">
      <c r="A166" s="300"/>
      <c r="B166" s="301" t="s">
        <v>869</v>
      </c>
      <c r="C166" s="291" t="s">
        <v>33</v>
      </c>
      <c r="D166" s="302" t="s">
        <v>870</v>
      </c>
      <c r="E166" s="302" t="s">
        <v>12</v>
      </c>
      <c r="F166" s="316">
        <f>F167</f>
        <v>0</v>
      </c>
      <c r="G166" s="316">
        <f>G167</f>
        <v>0</v>
      </c>
      <c r="H166" s="304" t="e">
        <f t="shared" si="10"/>
        <v>#DIV/0!</v>
      </c>
    </row>
    <row r="167" spans="1:8" ht="15.75" customHeight="1" hidden="1">
      <c r="A167" s="300"/>
      <c r="B167" s="301" t="s">
        <v>790</v>
      </c>
      <c r="C167" s="291" t="s">
        <v>33</v>
      </c>
      <c r="D167" s="302" t="s">
        <v>870</v>
      </c>
      <c r="E167" s="302" t="s">
        <v>146</v>
      </c>
      <c r="F167" s="316"/>
      <c r="G167" s="316"/>
      <c r="H167" s="296"/>
    </row>
    <row r="168" spans="1:8" ht="15.75" customHeight="1">
      <c r="A168" s="300"/>
      <c r="B168" s="289" t="s">
        <v>873</v>
      </c>
      <c r="C168" s="291" t="s">
        <v>703</v>
      </c>
      <c r="D168" s="291" t="s">
        <v>11</v>
      </c>
      <c r="E168" s="291" t="s">
        <v>12</v>
      </c>
      <c r="F168" s="315">
        <f aca="true" t="shared" si="12" ref="F168:G170">F169</f>
        <v>657.1</v>
      </c>
      <c r="G168" s="315">
        <f t="shared" si="12"/>
        <v>164.2</v>
      </c>
      <c r="H168" s="296">
        <f>G168/F168</f>
        <v>0.24988586212144268</v>
      </c>
    </row>
    <row r="169" spans="1:8" ht="25.5" customHeight="1">
      <c r="A169" s="300"/>
      <c r="B169" s="289" t="s">
        <v>966</v>
      </c>
      <c r="C169" s="291" t="s">
        <v>963</v>
      </c>
      <c r="D169" s="291" t="s">
        <v>11</v>
      </c>
      <c r="E169" s="291" t="s">
        <v>12</v>
      </c>
      <c r="F169" s="315">
        <f t="shared" si="12"/>
        <v>657.1</v>
      </c>
      <c r="G169" s="315">
        <f t="shared" si="12"/>
        <v>164.2</v>
      </c>
      <c r="H169" s="304">
        <f>G169/F169</f>
        <v>0.24988586212144268</v>
      </c>
    </row>
    <row r="170" spans="1:8" ht="15.75" customHeight="1">
      <c r="A170" s="300"/>
      <c r="B170" s="301" t="s">
        <v>494</v>
      </c>
      <c r="C170" s="291" t="s">
        <v>963</v>
      </c>
      <c r="D170" s="302" t="s">
        <v>495</v>
      </c>
      <c r="E170" s="302" t="s">
        <v>12</v>
      </c>
      <c r="F170" s="316">
        <f t="shared" si="12"/>
        <v>657.1</v>
      </c>
      <c r="G170" s="316">
        <f t="shared" si="12"/>
        <v>164.2</v>
      </c>
      <c r="H170" s="304">
        <f>G170/F170</f>
        <v>0.24988586212144268</v>
      </c>
    </row>
    <row r="171" spans="1:8" ht="27" customHeight="1">
      <c r="A171" s="300"/>
      <c r="B171" s="301" t="s">
        <v>967</v>
      </c>
      <c r="C171" s="291" t="s">
        <v>963</v>
      </c>
      <c r="D171" s="302" t="s">
        <v>875</v>
      </c>
      <c r="E171" s="302" t="s">
        <v>12</v>
      </c>
      <c r="F171" s="316">
        <f>F172+F173</f>
        <v>657.1</v>
      </c>
      <c r="G171" s="316">
        <f>G172+G173</f>
        <v>164.2</v>
      </c>
      <c r="H171" s="304">
        <f>G171/F171</f>
        <v>0.24988586212144268</v>
      </c>
    </row>
    <row r="172" spans="1:8" ht="16.5" thickBot="1">
      <c r="A172" s="300"/>
      <c r="B172" s="301" t="s">
        <v>987</v>
      </c>
      <c r="C172" s="291" t="s">
        <v>963</v>
      </c>
      <c r="D172" s="302" t="s">
        <v>875</v>
      </c>
      <c r="E172" s="302" t="s">
        <v>209</v>
      </c>
      <c r="F172" s="316">
        <v>657.1</v>
      </c>
      <c r="G172" s="316">
        <v>164.2</v>
      </c>
      <c r="H172" s="304">
        <f>G172/F172</f>
        <v>0.24988586212144268</v>
      </c>
    </row>
    <row r="173" spans="1:8" ht="25.5" customHeight="1" hidden="1" thickBot="1">
      <c r="A173" s="317"/>
      <c r="B173" s="318" t="s">
        <v>779</v>
      </c>
      <c r="C173" s="319" t="s">
        <v>963</v>
      </c>
      <c r="D173" s="307" t="s">
        <v>875</v>
      </c>
      <c r="E173" s="307" t="s">
        <v>801</v>
      </c>
      <c r="F173" s="320"/>
      <c r="G173" s="320"/>
      <c r="H173" s="321"/>
    </row>
    <row r="174" spans="1:8" ht="22.5" customHeight="1" thickBot="1">
      <c r="A174" s="386" t="s">
        <v>889</v>
      </c>
      <c r="B174" s="387"/>
      <c r="C174" s="387"/>
      <c r="D174" s="387"/>
      <c r="E174" s="387"/>
      <c r="F174" s="322">
        <f>F8+F156</f>
        <v>29850.85</v>
      </c>
      <c r="G174" s="322">
        <f>G8+G156</f>
        <v>6052.599999999999</v>
      </c>
      <c r="H174" s="323">
        <f>G174/F174</f>
        <v>0.20276139540415097</v>
      </c>
    </row>
    <row r="175" spans="1:6" ht="25.5" customHeight="1">
      <c r="A175"/>
      <c r="B175"/>
      <c r="C175"/>
      <c r="D175"/>
      <c r="E175"/>
      <c r="F175"/>
    </row>
    <row r="176" spans="1:6" ht="17.25" customHeight="1">
      <c r="A176"/>
      <c r="B176"/>
      <c r="C176"/>
      <c r="D176"/>
      <c r="E176"/>
      <c r="F176"/>
    </row>
    <row r="177" spans="1:6" ht="15.75" customHeight="1">
      <c r="A177"/>
      <c r="B177"/>
      <c r="C177"/>
      <c r="D177"/>
      <c r="E177"/>
      <c r="F177"/>
    </row>
    <row r="178" spans="1:6" ht="32.25" customHeight="1">
      <c r="A178"/>
      <c r="B178"/>
      <c r="C178"/>
      <c r="D178"/>
      <c r="E178"/>
      <c r="F178"/>
    </row>
    <row r="179" spans="1:6" ht="23.25" customHeight="1">
      <c r="A179"/>
      <c r="B179"/>
      <c r="C179"/>
      <c r="D179"/>
      <c r="E179"/>
      <c r="F179"/>
    </row>
    <row r="180" spans="1:6" ht="25.5" customHeight="1">
      <c r="A180"/>
      <c r="B180"/>
      <c r="C180"/>
      <c r="D180"/>
      <c r="E180"/>
      <c r="F180"/>
    </row>
    <row r="181" spans="1:6" ht="25.5" customHeight="1">
      <c r="A181"/>
      <c r="B181"/>
      <c r="C181"/>
      <c r="D181"/>
      <c r="E181"/>
      <c r="F181"/>
    </row>
    <row r="182" spans="1:6" ht="25.5" customHeight="1">
      <c r="A182"/>
      <c r="B182"/>
      <c r="C182"/>
      <c r="D182"/>
      <c r="E182"/>
      <c r="F182"/>
    </row>
    <row r="183" spans="1:6" ht="25.5" customHeight="1">
      <c r="A183"/>
      <c r="B183"/>
      <c r="C183"/>
      <c r="D183"/>
      <c r="E183"/>
      <c r="F183"/>
    </row>
    <row r="184" spans="1:6" ht="25.5" customHeight="1">
      <c r="A184"/>
      <c r="B184"/>
      <c r="C184"/>
      <c r="D184"/>
      <c r="E184"/>
      <c r="F184"/>
    </row>
    <row r="185" spans="1:6" ht="19.5" customHeight="1">
      <c r="A185"/>
      <c r="B185"/>
      <c r="C185"/>
      <c r="D185"/>
      <c r="E185"/>
      <c r="F185"/>
    </row>
    <row r="186" spans="1:6" ht="25.5" customHeight="1">
      <c r="A186"/>
      <c r="B186"/>
      <c r="C186"/>
      <c r="D186"/>
      <c r="E186"/>
      <c r="F186"/>
    </row>
    <row r="187" spans="1:6" ht="74.25" customHeight="1">
      <c r="A187"/>
      <c r="B187"/>
      <c r="C187"/>
      <c r="D187"/>
      <c r="E187"/>
      <c r="F187"/>
    </row>
    <row r="188" spans="1:6" ht="25.5" customHeight="1">
      <c r="A188"/>
      <c r="B188"/>
      <c r="C188"/>
      <c r="D188"/>
      <c r="E188"/>
      <c r="F188"/>
    </row>
    <row r="189" spans="2:6" ht="31.5" customHeight="1">
      <c r="B189" s="265"/>
      <c r="C189" s="265"/>
      <c r="D189" s="265"/>
      <c r="E189" s="265"/>
      <c r="F189" s="265"/>
    </row>
    <row r="190" spans="2:6" ht="0.75" customHeight="1">
      <c r="B190" s="265"/>
      <c r="C190" s="265"/>
      <c r="D190" s="265"/>
      <c r="E190" s="265"/>
      <c r="F190" s="265"/>
    </row>
    <row r="191" spans="2:6" ht="12" customHeight="1">
      <c r="B191" s="265"/>
      <c r="C191" s="265"/>
      <c r="D191" s="265"/>
      <c r="E191" s="265"/>
      <c r="F191" s="265"/>
    </row>
    <row r="192" spans="2:6" ht="21" customHeight="1">
      <c r="B192" s="265"/>
      <c r="C192" s="265"/>
      <c r="D192" s="265"/>
      <c r="E192" s="265"/>
      <c r="F192" s="265"/>
    </row>
    <row r="193" spans="2:6" ht="33" customHeight="1">
      <c r="B193" s="265"/>
      <c r="C193" s="265"/>
      <c r="D193" s="265"/>
      <c r="E193" s="265"/>
      <c r="F193" s="265"/>
    </row>
    <row r="194" spans="2:6" ht="27" customHeight="1">
      <c r="B194" s="265"/>
      <c r="C194" s="265"/>
      <c r="D194" s="265"/>
      <c r="E194" s="265"/>
      <c r="F194" s="265"/>
    </row>
    <row r="195" spans="2:6" ht="0.75" customHeight="1">
      <c r="B195" s="265"/>
      <c r="C195" s="265"/>
      <c r="D195" s="265"/>
      <c r="E195" s="265"/>
      <c r="F195" s="265"/>
    </row>
    <row r="196" spans="2:6" ht="25.5" customHeight="1">
      <c r="B196" s="265"/>
      <c r="C196" s="265"/>
      <c r="D196" s="265"/>
      <c r="E196" s="265"/>
      <c r="F196" s="265"/>
    </row>
    <row r="197" spans="2:6" ht="25.5" customHeight="1">
      <c r="B197" s="265"/>
      <c r="C197" s="265"/>
      <c r="D197" s="265"/>
      <c r="E197" s="265"/>
      <c r="F197" s="265"/>
    </row>
    <row r="198" spans="2:6" ht="15.75" customHeight="1">
      <c r="B198" s="265"/>
      <c r="C198" s="265"/>
      <c r="D198" s="265"/>
      <c r="E198" s="265"/>
      <c r="F198" s="265"/>
    </row>
    <row r="199" spans="2:6" ht="25.5" customHeight="1">
      <c r="B199" s="265"/>
      <c r="C199" s="265"/>
      <c r="D199" s="265"/>
      <c r="E199" s="265"/>
      <c r="F199" s="265"/>
    </row>
    <row r="200" spans="2:6" ht="25.5" customHeight="1">
      <c r="B200" s="265"/>
      <c r="C200" s="265"/>
      <c r="D200" s="265"/>
      <c r="E200" s="265"/>
      <c r="F200" s="265"/>
    </row>
    <row r="201" spans="2:6" ht="51" customHeight="1">
      <c r="B201" s="265"/>
      <c r="C201" s="265"/>
      <c r="D201" s="265"/>
      <c r="E201" s="265"/>
      <c r="F201" s="265"/>
    </row>
    <row r="202" spans="2:6" ht="25.5" customHeight="1">
      <c r="B202" s="265"/>
      <c r="C202" s="265"/>
      <c r="D202" s="265"/>
      <c r="E202" s="265"/>
      <c r="F202" s="265"/>
    </row>
    <row r="203" spans="2:6" ht="15.75" customHeight="1">
      <c r="B203" s="265"/>
      <c r="C203" s="265"/>
      <c r="D203" s="265"/>
      <c r="E203" s="265"/>
      <c r="F203" s="265"/>
    </row>
    <row r="204" spans="2:6" ht="25.5" customHeight="1">
      <c r="B204" s="265"/>
      <c r="C204" s="265"/>
      <c r="D204" s="265"/>
      <c r="E204" s="265"/>
      <c r="F204" s="265"/>
    </row>
    <row r="205" spans="2:6" ht="9.75" customHeight="1">
      <c r="B205" s="265"/>
      <c r="C205" s="265"/>
      <c r="D205" s="265"/>
      <c r="E205" s="265"/>
      <c r="F205" s="265"/>
    </row>
    <row r="206" spans="2:6" ht="25.5" customHeight="1">
      <c r="B206" s="265"/>
      <c r="C206" s="265"/>
      <c r="D206" s="265"/>
      <c r="E206" s="265"/>
      <c r="F206" s="265"/>
    </row>
    <row r="207" spans="2:6" ht="15.75" customHeight="1">
      <c r="B207" s="265"/>
      <c r="C207" s="265"/>
      <c r="D207" s="265"/>
      <c r="E207" s="265"/>
      <c r="F207" s="265"/>
    </row>
    <row r="208" spans="2:6" ht="25.5" customHeight="1">
      <c r="B208" s="265"/>
      <c r="C208" s="265"/>
      <c r="D208" s="265"/>
      <c r="E208" s="265"/>
      <c r="F208" s="265"/>
    </row>
    <row r="209" spans="2:6" ht="25.5" customHeight="1">
      <c r="B209" s="265"/>
      <c r="C209" s="265"/>
      <c r="D209" s="265"/>
      <c r="E209" s="265"/>
      <c r="F209" s="265"/>
    </row>
    <row r="210" spans="2:6" ht="25.5" customHeight="1">
      <c r="B210" s="265"/>
      <c r="C210" s="265"/>
      <c r="D210" s="265"/>
      <c r="E210" s="265"/>
      <c r="F210" s="265"/>
    </row>
    <row r="211" spans="2:6" ht="51" customHeight="1">
      <c r="B211" s="265"/>
      <c r="C211" s="265"/>
      <c r="D211" s="265"/>
      <c r="E211" s="265"/>
      <c r="F211" s="265"/>
    </row>
    <row r="212" spans="2:6" ht="25.5" customHeight="1">
      <c r="B212" s="265"/>
      <c r="C212" s="265"/>
      <c r="D212" s="265"/>
      <c r="E212" s="265"/>
      <c r="F212" s="265"/>
    </row>
    <row r="213" spans="2:6" ht="41.25" customHeight="1">
      <c r="B213" s="265"/>
      <c r="C213" s="265"/>
      <c r="D213" s="265"/>
      <c r="E213" s="265"/>
      <c r="F213" s="265"/>
    </row>
    <row r="214" spans="2:6" ht="15.75" customHeight="1">
      <c r="B214" s="265"/>
      <c r="C214" s="265"/>
      <c r="D214" s="265"/>
      <c r="E214" s="265"/>
      <c r="F214" s="265"/>
    </row>
    <row r="215" spans="2:6" ht="15.75" customHeight="1">
      <c r="B215" s="265"/>
      <c r="C215" s="265"/>
      <c r="D215" s="265"/>
      <c r="E215" s="265"/>
      <c r="F215" s="265"/>
    </row>
    <row r="216" spans="2:6" ht="43.5" customHeight="1">
      <c r="B216" s="265"/>
      <c r="C216" s="265"/>
      <c r="D216" s="265"/>
      <c r="E216" s="265"/>
      <c r="F216" s="265"/>
    </row>
    <row r="217" spans="2:6" ht="15.75" customHeight="1">
      <c r="B217" s="265"/>
      <c r="C217" s="265"/>
      <c r="D217" s="265"/>
      <c r="E217" s="265"/>
      <c r="F217" s="265"/>
    </row>
    <row r="218" spans="2:6" ht="25.5" customHeight="1">
      <c r="B218" s="265"/>
      <c r="C218" s="265"/>
      <c r="D218" s="265"/>
      <c r="E218" s="265"/>
      <c r="F218" s="265"/>
    </row>
    <row r="219" spans="2:6" ht="15.75" customHeight="1">
      <c r="B219" s="265"/>
      <c r="C219" s="265"/>
      <c r="D219" s="265"/>
      <c r="E219" s="265"/>
      <c r="F219" s="265"/>
    </row>
    <row r="220" spans="2:6" ht="15.75" customHeight="1">
      <c r="B220" s="265"/>
      <c r="C220" s="265"/>
      <c r="D220" s="265"/>
      <c r="E220" s="265"/>
      <c r="F220" s="265"/>
    </row>
    <row r="221" spans="2:6" ht="25.5" customHeight="1">
      <c r="B221" s="265"/>
      <c r="C221" s="265"/>
      <c r="D221" s="265"/>
      <c r="E221" s="265"/>
      <c r="F221" s="265"/>
    </row>
    <row r="222" spans="2:6" ht="36.75" customHeight="1">
      <c r="B222" s="265"/>
      <c r="C222" s="265"/>
      <c r="D222" s="265"/>
      <c r="E222" s="265"/>
      <c r="F222" s="265"/>
    </row>
    <row r="223" spans="2:6" ht="21" customHeight="1">
      <c r="B223" s="265"/>
      <c r="C223" s="265"/>
      <c r="D223" s="265"/>
      <c r="E223" s="265"/>
      <c r="F223" s="265"/>
    </row>
    <row r="224" spans="2:6" ht="29.25" customHeight="1">
      <c r="B224" s="265"/>
      <c r="C224" s="265"/>
      <c r="D224" s="265"/>
      <c r="E224" s="265"/>
      <c r="F224" s="265"/>
    </row>
    <row r="225" spans="2:6" ht="41.25" customHeight="1">
      <c r="B225" s="265"/>
      <c r="C225" s="265"/>
      <c r="D225" s="265"/>
      <c r="E225" s="265"/>
      <c r="F225" s="265"/>
    </row>
    <row r="226" spans="2:6" ht="15.75" customHeight="1">
      <c r="B226" s="265"/>
      <c r="C226" s="265"/>
      <c r="D226" s="265"/>
      <c r="E226" s="265"/>
      <c r="F226" s="265"/>
    </row>
    <row r="227" spans="2:6" ht="25.5" customHeight="1">
      <c r="B227" s="265"/>
      <c r="C227" s="265"/>
      <c r="D227" s="265"/>
      <c r="E227" s="265"/>
      <c r="F227" s="265"/>
    </row>
    <row r="228" spans="2:6" ht="25.5" customHeight="1">
      <c r="B228" s="265"/>
      <c r="C228" s="265"/>
      <c r="D228" s="265"/>
      <c r="E228" s="265"/>
      <c r="F228" s="265"/>
    </row>
    <row r="229" spans="2:6" ht="0.75" customHeight="1">
      <c r="B229" s="265"/>
      <c r="C229" s="265"/>
      <c r="D229" s="265"/>
      <c r="E229" s="265"/>
      <c r="F229" s="265"/>
    </row>
    <row r="230" spans="2:6" ht="15.75" customHeight="1">
      <c r="B230" s="265"/>
      <c r="C230" s="265"/>
      <c r="D230" s="265"/>
      <c r="E230" s="265"/>
      <c r="F230" s="265"/>
    </row>
    <row r="231" spans="2:6" ht="15.75" customHeight="1">
      <c r="B231" s="265"/>
      <c r="C231" s="265"/>
      <c r="D231" s="265"/>
      <c r="E231" s="265"/>
      <c r="F231" s="265"/>
    </row>
    <row r="232" spans="2:6" ht="25.5" customHeight="1">
      <c r="B232" s="265"/>
      <c r="C232" s="265"/>
      <c r="D232" s="265"/>
      <c r="E232" s="265"/>
      <c r="F232" s="265"/>
    </row>
    <row r="233" spans="2:6" ht="38.25" customHeight="1">
      <c r="B233" s="265"/>
      <c r="C233" s="265"/>
      <c r="D233" s="265"/>
      <c r="E233" s="265"/>
      <c r="F233" s="265"/>
    </row>
    <row r="234" spans="2:6" ht="15.75" customHeight="1">
      <c r="B234" s="265"/>
      <c r="C234" s="265"/>
      <c r="D234" s="265"/>
      <c r="E234" s="265"/>
      <c r="F234" s="265"/>
    </row>
    <row r="235" spans="2:6" ht="29.25" customHeight="1">
      <c r="B235" s="265"/>
      <c r="C235" s="265"/>
      <c r="D235" s="265"/>
      <c r="E235" s="265"/>
      <c r="F235" s="265"/>
    </row>
    <row r="236" spans="2:6" ht="255" customHeight="1">
      <c r="B236" s="265"/>
      <c r="C236" s="265"/>
      <c r="D236" s="265"/>
      <c r="E236" s="265"/>
      <c r="F236" s="265"/>
    </row>
    <row r="237" spans="2:6" ht="58.5" customHeight="1">
      <c r="B237" s="265"/>
      <c r="C237" s="265"/>
      <c r="D237" s="265"/>
      <c r="E237" s="265"/>
      <c r="F237" s="265"/>
    </row>
    <row r="238" spans="2:6" ht="25.5" customHeight="1">
      <c r="B238" s="265"/>
      <c r="C238" s="265"/>
      <c r="D238" s="265"/>
      <c r="E238" s="265"/>
      <c r="F238" s="265"/>
    </row>
    <row r="239" spans="2:6" ht="42.75" customHeight="1">
      <c r="B239" s="265"/>
      <c r="C239" s="265"/>
      <c r="D239" s="265"/>
      <c r="E239" s="265"/>
      <c r="F239" s="265"/>
    </row>
    <row r="240" spans="2:6" ht="51" customHeight="1">
      <c r="B240" s="265"/>
      <c r="C240" s="265"/>
      <c r="D240" s="265"/>
      <c r="E240" s="265"/>
      <c r="F240" s="265"/>
    </row>
    <row r="241" spans="2:6" ht="0.75" customHeight="1">
      <c r="B241" s="265"/>
      <c r="C241" s="265"/>
      <c r="D241" s="265"/>
      <c r="E241" s="265"/>
      <c r="F241" s="265"/>
    </row>
    <row r="242" spans="2:6" ht="15.75" customHeight="1">
      <c r="B242" s="265"/>
      <c r="C242" s="265"/>
      <c r="D242" s="265"/>
      <c r="E242" s="265"/>
      <c r="F242" s="265"/>
    </row>
    <row r="243" spans="2:6" ht="38.25" customHeight="1">
      <c r="B243" s="265"/>
      <c r="C243" s="265"/>
      <c r="D243" s="265"/>
      <c r="E243" s="265"/>
      <c r="F243" s="265"/>
    </row>
    <row r="244" spans="2:6" ht="15.75" customHeight="1">
      <c r="B244" s="265"/>
      <c r="C244" s="265"/>
      <c r="D244" s="265"/>
      <c r="E244" s="265"/>
      <c r="F244" s="265"/>
    </row>
    <row r="245" spans="2:6" ht="12.75">
      <c r="B245" s="265"/>
      <c r="C245" s="265"/>
      <c r="D245" s="265"/>
      <c r="E245" s="265"/>
      <c r="F245" s="265"/>
    </row>
    <row r="246" spans="2:6" ht="15.75" customHeight="1">
      <c r="B246" s="265"/>
      <c r="C246" s="265"/>
      <c r="D246" s="265"/>
      <c r="E246" s="265"/>
      <c r="F246" s="265"/>
    </row>
    <row r="247" spans="2:6" ht="51" customHeight="1">
      <c r="B247" s="265"/>
      <c r="C247" s="265"/>
      <c r="D247" s="265"/>
      <c r="E247" s="265"/>
      <c r="F247" s="265"/>
    </row>
    <row r="248" spans="2:6" ht="15.75" customHeight="1">
      <c r="B248" s="265"/>
      <c r="C248" s="265"/>
      <c r="D248" s="265"/>
      <c r="E248" s="265"/>
      <c r="F248" s="265"/>
    </row>
    <row r="249" spans="2:6" ht="25.5" customHeight="1">
      <c r="B249" s="265"/>
      <c r="C249" s="265"/>
      <c r="D249" s="265"/>
      <c r="E249" s="265"/>
      <c r="F249" s="265"/>
    </row>
    <row r="250" spans="2:6" ht="15.75" customHeight="1">
      <c r="B250" s="265"/>
      <c r="C250" s="265"/>
      <c r="D250" s="265"/>
      <c r="E250" s="265"/>
      <c r="F250" s="265"/>
    </row>
    <row r="251" spans="2:6" ht="12.75">
      <c r="B251" s="265"/>
      <c r="C251" s="265"/>
      <c r="D251" s="265"/>
      <c r="E251" s="265"/>
      <c r="F251" s="265"/>
    </row>
    <row r="252" spans="2:6" ht="15.75" customHeight="1">
      <c r="B252" s="265"/>
      <c r="C252" s="265"/>
      <c r="D252" s="265"/>
      <c r="E252" s="265"/>
      <c r="F252" s="265"/>
    </row>
    <row r="253" spans="2:6" ht="0.75" customHeight="1">
      <c r="B253" s="265"/>
      <c r="C253" s="265"/>
      <c r="D253" s="265"/>
      <c r="E253" s="265"/>
      <c r="F253" s="265"/>
    </row>
    <row r="254" spans="2:6" ht="15.75" customHeight="1">
      <c r="B254" s="265"/>
      <c r="C254" s="265"/>
      <c r="D254" s="265"/>
      <c r="E254" s="265"/>
      <c r="F254" s="265"/>
    </row>
    <row r="255" spans="2:6" ht="36.75" customHeight="1">
      <c r="B255" s="265"/>
      <c r="C255" s="265"/>
      <c r="D255" s="265"/>
      <c r="E255" s="265"/>
      <c r="F255" s="265"/>
    </row>
    <row r="256" spans="2:6" ht="25.5" customHeight="1">
      <c r="B256" s="265"/>
      <c r="C256" s="265"/>
      <c r="D256" s="265"/>
      <c r="E256" s="265"/>
      <c r="F256" s="265"/>
    </row>
    <row r="257" spans="2:6" ht="81" customHeight="1">
      <c r="B257" s="265"/>
      <c r="C257" s="265"/>
      <c r="D257" s="265"/>
      <c r="E257" s="265"/>
      <c r="F257" s="265"/>
    </row>
    <row r="258" spans="2:6" ht="24.75" customHeight="1">
      <c r="B258" s="265"/>
      <c r="C258" s="265"/>
      <c r="D258" s="265"/>
      <c r="E258" s="265"/>
      <c r="F258" s="265"/>
    </row>
    <row r="259" spans="2:6" ht="42.75" customHeight="1">
      <c r="B259" s="265"/>
      <c r="C259" s="265"/>
      <c r="D259" s="265"/>
      <c r="E259" s="265"/>
      <c r="F259" s="265"/>
    </row>
    <row r="260" spans="2:6" ht="15.75" customHeight="1">
      <c r="B260" s="265"/>
      <c r="C260" s="265"/>
      <c r="D260" s="265"/>
      <c r="E260" s="265"/>
      <c r="F260" s="265"/>
    </row>
    <row r="261" spans="2:6" ht="44.25" customHeight="1">
      <c r="B261" s="265"/>
      <c r="C261" s="265"/>
      <c r="D261" s="265"/>
      <c r="E261" s="265"/>
      <c r="F261" s="265"/>
    </row>
    <row r="262" spans="2:6" ht="15.75" customHeight="1">
      <c r="B262" s="265"/>
      <c r="C262" s="265"/>
      <c r="D262" s="265"/>
      <c r="E262" s="265"/>
      <c r="F262" s="265"/>
    </row>
    <row r="263" spans="2:6" ht="61.5" customHeight="1">
      <c r="B263" s="265"/>
      <c r="C263" s="265"/>
      <c r="D263" s="265"/>
      <c r="E263" s="265"/>
      <c r="F263" s="265"/>
    </row>
    <row r="264" spans="2:6" ht="15.75" customHeight="1">
      <c r="B264" s="265"/>
      <c r="C264" s="265"/>
      <c r="D264" s="265"/>
      <c r="E264" s="265"/>
      <c r="F264" s="265"/>
    </row>
    <row r="265" spans="2:6" ht="1.5" customHeight="1">
      <c r="B265" s="265"/>
      <c r="C265" s="265"/>
      <c r="D265" s="265"/>
      <c r="E265" s="265"/>
      <c r="F265" s="265"/>
    </row>
    <row r="266" spans="2:6" ht="15" customHeight="1">
      <c r="B266" s="265"/>
      <c r="C266" s="265"/>
      <c r="D266" s="265"/>
      <c r="E266" s="265"/>
      <c r="F266" s="265"/>
    </row>
    <row r="267" spans="2:6" ht="51" customHeight="1">
      <c r="B267" s="265"/>
      <c r="C267" s="265"/>
      <c r="D267" s="265"/>
      <c r="E267" s="265"/>
      <c r="F267" s="265"/>
    </row>
    <row r="268" spans="2:6" ht="15.75" customHeight="1">
      <c r="B268" s="265"/>
      <c r="C268" s="265"/>
      <c r="D268" s="265"/>
      <c r="E268" s="265"/>
      <c r="F268" s="265"/>
    </row>
    <row r="269" spans="2:6" ht="47.25" customHeight="1">
      <c r="B269" s="265"/>
      <c r="C269" s="265"/>
      <c r="D269" s="265"/>
      <c r="E269" s="265"/>
      <c r="F269" s="265"/>
    </row>
    <row r="270" spans="2:6" ht="15.75" customHeight="1">
      <c r="B270" s="265"/>
      <c r="C270" s="265"/>
      <c r="D270" s="265"/>
      <c r="E270" s="265"/>
      <c r="F270" s="265"/>
    </row>
    <row r="271" spans="2:6" ht="25.5" customHeight="1">
      <c r="B271" s="265"/>
      <c r="C271" s="265"/>
      <c r="D271" s="265"/>
      <c r="E271" s="265"/>
      <c r="F271" s="265"/>
    </row>
    <row r="272" spans="2:6" ht="15.75" customHeight="1">
      <c r="B272" s="265"/>
      <c r="C272" s="265"/>
      <c r="D272" s="265"/>
      <c r="E272" s="265"/>
      <c r="F272" s="265"/>
    </row>
    <row r="273" spans="2:6" ht="38.25" customHeight="1">
      <c r="B273" s="265"/>
      <c r="C273" s="265"/>
      <c r="D273" s="265"/>
      <c r="E273" s="265"/>
      <c r="F273" s="265"/>
    </row>
    <row r="274" spans="2:6" ht="0.75" customHeight="1">
      <c r="B274" s="265"/>
      <c r="C274" s="265"/>
      <c r="D274" s="265"/>
      <c r="E274" s="265"/>
      <c r="F274" s="265"/>
    </row>
    <row r="275" spans="2:6" ht="25.5" customHeight="1">
      <c r="B275" s="265"/>
      <c r="C275" s="265"/>
      <c r="D275" s="265"/>
      <c r="E275" s="265"/>
      <c r="F275" s="265"/>
    </row>
    <row r="276" spans="2:6" ht="15.75" customHeight="1">
      <c r="B276" s="265"/>
      <c r="C276" s="265"/>
      <c r="D276" s="265"/>
      <c r="E276" s="265"/>
      <c r="F276" s="265"/>
    </row>
    <row r="277" spans="2:6" ht="25.5" customHeight="1">
      <c r="B277" s="265"/>
      <c r="C277" s="265"/>
      <c r="D277" s="265"/>
      <c r="E277" s="265"/>
      <c r="F277" s="265"/>
    </row>
    <row r="278" spans="2:6" ht="15.75" customHeight="1">
      <c r="B278" s="265"/>
      <c r="C278" s="265"/>
      <c r="D278" s="265"/>
      <c r="E278" s="265"/>
      <c r="F278" s="265"/>
    </row>
    <row r="279" spans="2:6" ht="15.75" customHeight="1">
      <c r="B279" s="265"/>
      <c r="C279" s="265"/>
      <c r="D279" s="265"/>
      <c r="E279" s="265"/>
      <c r="F279" s="265"/>
    </row>
    <row r="280" spans="2:6" ht="15.75" customHeight="1">
      <c r="B280" s="265"/>
      <c r="C280" s="265"/>
      <c r="D280" s="265"/>
      <c r="E280" s="265"/>
      <c r="F280" s="265"/>
    </row>
    <row r="281" spans="2:6" ht="25.5" customHeight="1">
      <c r="B281" s="265"/>
      <c r="C281" s="265"/>
      <c r="D281" s="265"/>
      <c r="E281" s="265"/>
      <c r="F281" s="265"/>
    </row>
    <row r="282" spans="2:6" ht="51" customHeight="1">
      <c r="B282" s="265"/>
      <c r="C282" s="265"/>
      <c r="D282" s="265"/>
      <c r="E282" s="265"/>
      <c r="F282" s="265"/>
    </row>
    <row r="283" spans="2:6" ht="0.75" customHeight="1">
      <c r="B283" s="265"/>
      <c r="C283" s="265"/>
      <c r="D283" s="265"/>
      <c r="E283" s="265"/>
      <c r="F283" s="265"/>
    </row>
    <row r="284" spans="2:6" ht="0.75" customHeight="1">
      <c r="B284" s="265"/>
      <c r="C284" s="265"/>
      <c r="D284" s="265"/>
      <c r="E284" s="265"/>
      <c r="F284" s="265"/>
    </row>
    <row r="285" spans="2:6" ht="15.75" customHeight="1">
      <c r="B285" s="265"/>
      <c r="C285" s="265"/>
      <c r="D285" s="265"/>
      <c r="E285" s="265"/>
      <c r="F285" s="265"/>
    </row>
    <row r="286" spans="2:6" ht="15.75" customHeight="1">
      <c r="B286" s="265"/>
      <c r="C286" s="265"/>
      <c r="D286" s="265"/>
      <c r="E286" s="265"/>
      <c r="F286" s="265"/>
    </row>
    <row r="287" spans="2:6" ht="15.75" customHeight="1">
      <c r="B287" s="265"/>
      <c r="C287" s="265"/>
      <c r="D287" s="265"/>
      <c r="E287" s="265"/>
      <c r="F287" s="265"/>
    </row>
    <row r="288" spans="2:6" ht="15.75" customHeight="1">
      <c r="B288" s="265"/>
      <c r="C288" s="265"/>
      <c r="D288" s="265"/>
      <c r="E288" s="265"/>
      <c r="F288" s="265"/>
    </row>
    <row r="289" spans="2:6" ht="25.5" customHeight="1">
      <c r="B289" s="265"/>
      <c r="C289" s="265"/>
      <c r="D289" s="265"/>
      <c r="E289" s="265"/>
      <c r="F289" s="265"/>
    </row>
    <row r="290" spans="2:6" ht="15.75" customHeight="1">
      <c r="B290" s="265"/>
      <c r="C290" s="265"/>
      <c r="D290" s="265"/>
      <c r="E290" s="265"/>
      <c r="F290" s="265"/>
    </row>
    <row r="291" spans="2:6" ht="24.75" customHeight="1">
      <c r="B291" s="265"/>
      <c r="C291" s="265"/>
      <c r="D291" s="265"/>
      <c r="E291" s="265"/>
      <c r="F291" s="265"/>
    </row>
    <row r="292" spans="2:6" ht="54.75" customHeight="1">
      <c r="B292" s="265"/>
      <c r="C292" s="265"/>
      <c r="D292" s="265"/>
      <c r="E292" s="265"/>
      <c r="F292" s="265"/>
    </row>
    <row r="293" spans="2:6" ht="18" customHeight="1">
      <c r="B293" s="265"/>
      <c r="C293" s="265"/>
      <c r="D293" s="265"/>
      <c r="E293" s="265"/>
      <c r="F293" s="265"/>
    </row>
    <row r="294" spans="2:6" ht="30" customHeight="1">
      <c r="B294" s="265"/>
      <c r="C294" s="265"/>
      <c r="D294" s="265"/>
      <c r="E294" s="265"/>
      <c r="F294" s="265"/>
    </row>
    <row r="295" spans="2:6" ht="25.5" customHeight="1">
      <c r="B295" s="265"/>
      <c r="C295" s="265"/>
      <c r="D295" s="265"/>
      <c r="E295" s="265"/>
      <c r="F295" s="265"/>
    </row>
    <row r="296" spans="2:6" ht="15.75" customHeight="1">
      <c r="B296" s="265"/>
      <c r="C296" s="265"/>
      <c r="D296" s="265"/>
      <c r="E296" s="265"/>
      <c r="F296" s="265"/>
    </row>
    <row r="297" spans="2:6" ht="15.75" customHeight="1">
      <c r="B297" s="265"/>
      <c r="C297" s="265"/>
      <c r="D297" s="265"/>
      <c r="E297" s="265"/>
      <c r="F297" s="265"/>
    </row>
    <row r="298" spans="2:6" ht="25.5" customHeight="1">
      <c r="B298" s="265"/>
      <c r="C298" s="265"/>
      <c r="D298" s="265"/>
      <c r="E298" s="265"/>
      <c r="F298" s="265"/>
    </row>
    <row r="299" spans="2:6" ht="12.75">
      <c r="B299" s="265"/>
      <c r="C299" s="265"/>
      <c r="D299" s="265"/>
      <c r="E299" s="265"/>
      <c r="F299" s="265"/>
    </row>
    <row r="300" spans="2:6" ht="12.75">
      <c r="B300" s="265"/>
      <c r="C300" s="265"/>
      <c r="D300" s="265"/>
      <c r="E300" s="265"/>
      <c r="F300" s="265"/>
    </row>
  </sheetData>
  <sheetProtection/>
  <mergeCells count="10">
    <mergeCell ref="A5:H5"/>
    <mergeCell ref="A6:H6"/>
    <mergeCell ref="B8:E8"/>
    <mergeCell ref="B156:E156"/>
    <mergeCell ref="A174:E174"/>
    <mergeCell ref="D1:H1"/>
    <mergeCell ref="D2:H2"/>
    <mergeCell ref="A3:B3"/>
    <mergeCell ref="D3:H3"/>
    <mergeCell ref="D4:H4"/>
  </mergeCells>
  <printOptions/>
  <pageMargins left="0.7" right="0.7" top="0.75" bottom="0.75" header="0.3" footer="0.3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24" t="s">
        <v>606</v>
      </c>
      <c r="D1" s="324"/>
      <c r="E1" s="324"/>
    </row>
    <row r="2" spans="3:5" ht="15.75">
      <c r="C2" s="325" t="s">
        <v>607</v>
      </c>
      <c r="D2" s="325"/>
      <c r="E2" s="325"/>
    </row>
    <row r="3" spans="3:5" ht="15.75">
      <c r="C3" s="324" t="s">
        <v>608</v>
      </c>
      <c r="D3" s="324"/>
      <c r="E3" s="324"/>
    </row>
    <row r="4" spans="3:5" ht="15.75">
      <c r="C4" s="324"/>
      <c r="D4" s="324"/>
      <c r="E4" s="324"/>
    </row>
    <row r="5" spans="1:6" ht="18.75">
      <c r="A5" s="327" t="s">
        <v>243</v>
      </c>
      <c r="B5" s="328"/>
      <c r="C5" s="328"/>
      <c r="D5" s="328"/>
      <c r="E5" s="328"/>
      <c r="F5" s="328"/>
    </row>
    <row r="6" spans="1:6" ht="18.75">
      <c r="A6" s="327" t="s">
        <v>0</v>
      </c>
      <c r="B6" s="328"/>
      <c r="C6" s="328"/>
      <c r="D6" s="328"/>
      <c r="E6" s="328"/>
      <c r="F6" s="32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36"/>
      <c r="B270" s="33" t="s">
        <v>278</v>
      </c>
      <c r="C270" s="329" t="s">
        <v>274</v>
      </c>
      <c r="D270" s="329" t="s">
        <v>277</v>
      </c>
      <c r="E270" s="329" t="s">
        <v>279</v>
      </c>
      <c r="F270" s="340">
        <v>3960</v>
      </c>
      <c r="G270" s="109">
        <v>3960</v>
      </c>
    </row>
    <row r="271" spans="1:7" ht="15.75">
      <c r="A271" s="337"/>
      <c r="B271" s="34" t="s">
        <v>280</v>
      </c>
      <c r="C271" s="330"/>
      <c r="D271" s="330"/>
      <c r="E271" s="330"/>
      <c r="F271" s="34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324" t="s">
        <v>606</v>
      </c>
      <c r="D1" s="324"/>
      <c r="E1" s="324"/>
    </row>
    <row r="2" spans="3:5" ht="14.25" customHeight="1">
      <c r="C2" s="325" t="s">
        <v>607</v>
      </c>
      <c r="D2" s="325"/>
      <c r="E2" s="325"/>
    </row>
    <row r="3" spans="3:5" ht="12.75" customHeight="1">
      <c r="C3" s="324" t="s">
        <v>608</v>
      </c>
      <c r="D3" s="324"/>
      <c r="E3" s="324"/>
    </row>
    <row r="4" spans="3:5" ht="13.5" customHeight="1">
      <c r="C4" s="324"/>
      <c r="D4" s="324"/>
      <c r="E4" s="324"/>
    </row>
    <row r="5" spans="1:6" ht="17.25" customHeight="1">
      <c r="A5" s="327" t="s">
        <v>243</v>
      </c>
      <c r="B5" s="328"/>
      <c r="C5" s="328"/>
      <c r="D5" s="328"/>
      <c r="E5" s="328"/>
      <c r="F5" s="328"/>
    </row>
    <row r="6" spans="1:6" ht="17.25" customHeight="1">
      <c r="A6" s="327" t="s">
        <v>0</v>
      </c>
      <c r="B6" s="328"/>
      <c r="C6" s="328"/>
      <c r="D6" s="328"/>
      <c r="E6" s="328"/>
      <c r="F6" s="32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36"/>
      <c r="B270" s="33" t="s">
        <v>278</v>
      </c>
      <c r="C270" s="329" t="s">
        <v>274</v>
      </c>
      <c r="D270" s="329" t="s">
        <v>277</v>
      </c>
      <c r="E270" s="329" t="s">
        <v>279</v>
      </c>
      <c r="F270" s="340">
        <v>3960</v>
      </c>
      <c r="G270" s="342">
        <f t="shared" si="7"/>
        <v>3960</v>
      </c>
      <c r="H270" s="105"/>
      <c r="I270" s="7"/>
      <c r="J270" s="7"/>
    </row>
    <row r="271" spans="1:8" ht="15.75">
      <c r="A271" s="337"/>
      <c r="B271" s="34" t="s">
        <v>280</v>
      </c>
      <c r="C271" s="330"/>
      <c r="D271" s="330"/>
      <c r="E271" s="330"/>
      <c r="F271" s="341"/>
      <c r="G271" s="34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24" t="s">
        <v>606</v>
      </c>
      <c r="D1" s="324"/>
      <c r="E1" s="324"/>
    </row>
    <row r="2" spans="3:5" ht="15.75">
      <c r="C2" s="325" t="s">
        <v>607</v>
      </c>
      <c r="D2" s="325"/>
      <c r="E2" s="325"/>
    </row>
    <row r="3" spans="3:5" ht="15.75">
      <c r="C3" s="324" t="s">
        <v>608</v>
      </c>
      <c r="D3" s="324"/>
      <c r="E3" s="324"/>
    </row>
    <row r="4" spans="3:5" ht="15.75">
      <c r="C4" s="324"/>
      <c r="D4" s="324"/>
      <c r="E4" s="324"/>
    </row>
    <row r="5" spans="1:6" ht="18.75">
      <c r="A5" s="327" t="s">
        <v>243</v>
      </c>
      <c r="B5" s="328"/>
      <c r="C5" s="328"/>
      <c r="D5" s="328"/>
      <c r="E5" s="328"/>
      <c r="F5" s="328"/>
    </row>
    <row r="6" spans="1:6" ht="18.75">
      <c r="A6" s="327" t="s">
        <v>0</v>
      </c>
      <c r="B6" s="328"/>
      <c r="C6" s="328"/>
      <c r="D6" s="328"/>
      <c r="E6" s="328"/>
      <c r="F6" s="32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36"/>
      <c r="B270" s="33" t="s">
        <v>278</v>
      </c>
      <c r="C270" s="329" t="s">
        <v>274</v>
      </c>
      <c r="D270" s="329" t="s">
        <v>277</v>
      </c>
      <c r="E270" s="329" t="s">
        <v>279</v>
      </c>
      <c r="F270" s="340">
        <v>3960</v>
      </c>
      <c r="G270" s="109">
        <v>3960</v>
      </c>
    </row>
    <row r="271" spans="1:7" ht="15.75">
      <c r="A271" s="337"/>
      <c r="B271" s="34" t="s">
        <v>280</v>
      </c>
      <c r="C271" s="330"/>
      <c r="D271" s="330"/>
      <c r="E271" s="330"/>
      <c r="F271" s="34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324" t="s">
        <v>606</v>
      </c>
      <c r="D1" s="324"/>
      <c r="E1" s="324"/>
    </row>
    <row r="2" spans="3:5" ht="14.25" customHeight="1">
      <c r="C2" s="325" t="s">
        <v>607</v>
      </c>
      <c r="D2" s="325"/>
      <c r="E2" s="325"/>
    </row>
    <row r="3" spans="3:5" ht="12.75" customHeight="1">
      <c r="C3" s="324" t="s">
        <v>608</v>
      </c>
      <c r="D3" s="324"/>
      <c r="E3" s="324"/>
    </row>
    <row r="4" spans="3:5" ht="13.5" customHeight="1">
      <c r="C4" s="324"/>
      <c r="D4" s="324"/>
      <c r="E4" s="324"/>
    </row>
    <row r="5" spans="1:7" ht="17.25" customHeight="1">
      <c r="A5" s="327" t="s">
        <v>243</v>
      </c>
      <c r="B5" s="328"/>
      <c r="C5" s="328"/>
      <c r="D5" s="328"/>
      <c r="E5" s="328"/>
      <c r="F5" s="328"/>
      <c r="G5" s="1"/>
    </row>
    <row r="6" spans="1:7" ht="17.25" customHeight="1">
      <c r="A6" s="327" t="s">
        <v>0</v>
      </c>
      <c r="B6" s="328"/>
      <c r="C6" s="328"/>
      <c r="D6" s="328"/>
      <c r="E6" s="328"/>
      <c r="F6" s="328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36"/>
      <c r="B445" s="33" t="s">
        <v>278</v>
      </c>
      <c r="C445" s="329" t="s">
        <v>274</v>
      </c>
      <c r="D445" s="329" t="s">
        <v>277</v>
      </c>
      <c r="E445" s="329" t="s">
        <v>279</v>
      </c>
      <c r="F445" s="334">
        <v>3960</v>
      </c>
      <c r="G445" s="334">
        <v>3960</v>
      </c>
      <c r="H445" s="150"/>
      <c r="I445" s="25"/>
      <c r="J445" s="25"/>
    </row>
    <row r="446" spans="1:10" s="26" customFormat="1" ht="15.75">
      <c r="A446" s="337"/>
      <c r="B446" s="34" t="s">
        <v>280</v>
      </c>
      <c r="C446" s="330"/>
      <c r="D446" s="330"/>
      <c r="E446" s="330"/>
      <c r="F446" s="335"/>
      <c r="G446" s="33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26"/>
      <c r="B998" s="338" t="s">
        <v>28</v>
      </c>
      <c r="C998" s="326" t="s">
        <v>29</v>
      </c>
      <c r="D998" s="326" t="s">
        <v>246</v>
      </c>
      <c r="E998" s="326" t="s">
        <v>12</v>
      </c>
      <c r="F998" s="339">
        <v>350</v>
      </c>
      <c r="G998" s="339">
        <v>350</v>
      </c>
    </row>
    <row r="999" spans="1:7" ht="9.75" customHeight="1">
      <c r="A999" s="326"/>
      <c r="B999" s="338"/>
      <c r="C999" s="326"/>
      <c r="D999" s="326"/>
      <c r="E999" s="326"/>
      <c r="F999" s="339"/>
      <c r="G999" s="33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26"/>
      <c r="B1002" s="333" t="s">
        <v>428</v>
      </c>
      <c r="C1002" s="331" t="s">
        <v>459</v>
      </c>
      <c r="D1002" s="331" t="s">
        <v>427</v>
      </c>
      <c r="E1002" s="331">
        <v>453</v>
      </c>
      <c r="F1002" s="332">
        <v>350</v>
      </c>
      <c r="G1002" s="332">
        <v>350</v>
      </c>
    </row>
    <row r="1003" spans="1:7" ht="15.75">
      <c r="A1003" s="326"/>
      <c r="B1003" s="333"/>
      <c r="C1003" s="331"/>
      <c r="D1003" s="331"/>
      <c r="E1003" s="331"/>
      <c r="F1003" s="332"/>
      <c r="G1003" s="33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324" t="s">
        <v>606</v>
      </c>
      <c r="D1" s="324"/>
      <c r="E1" s="32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25" t="s">
        <v>688</v>
      </c>
      <c r="D2" s="325"/>
      <c r="E2" s="32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324" t="s">
        <v>701</v>
      </c>
      <c r="D3" s="324"/>
      <c r="E3" s="324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324" t="s">
        <v>692</v>
      </c>
      <c r="D4" s="324"/>
      <c r="E4" s="324"/>
      <c r="F4" s="345"/>
      <c r="G4" s="345"/>
      <c r="H4" s="345"/>
      <c r="I4" s="345"/>
      <c r="J4" s="345"/>
      <c r="K4" s="345"/>
      <c r="L4" s="345"/>
      <c r="M4" s="345"/>
      <c r="N4" s="345"/>
      <c r="O4" s="345"/>
    </row>
    <row r="6" spans="1:6" ht="18.75">
      <c r="A6" s="327" t="s">
        <v>686</v>
      </c>
      <c r="B6" s="344"/>
      <c r="C6" s="344"/>
      <c r="D6" s="344"/>
      <c r="E6" s="344"/>
      <c r="F6" s="344"/>
    </row>
    <row r="7" spans="1:6" ht="18.75">
      <c r="A7" s="327" t="s">
        <v>687</v>
      </c>
      <c r="B7" s="344"/>
      <c r="C7" s="344"/>
      <c r="D7" s="344"/>
      <c r="E7" s="344"/>
      <c r="F7" s="344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46" t="s">
        <v>606</v>
      </c>
      <c r="D1" s="346"/>
      <c r="E1" s="346"/>
      <c r="F1" s="346"/>
    </row>
    <row r="2" spans="3:6" ht="15.75">
      <c r="C2" s="346" t="s">
        <v>688</v>
      </c>
      <c r="D2" s="346"/>
      <c r="E2" s="346"/>
      <c r="F2" s="346"/>
    </row>
    <row r="3" spans="3:6" ht="15.75">
      <c r="C3" s="346" t="s">
        <v>730</v>
      </c>
      <c r="D3" s="346"/>
      <c r="E3" s="346"/>
      <c r="F3" s="346"/>
    </row>
    <row r="4" spans="1:6" ht="15.75" customHeight="1">
      <c r="A4" s="183"/>
      <c r="B4" s="183"/>
      <c r="C4" s="346" t="s">
        <v>731</v>
      </c>
      <c r="D4" s="346"/>
      <c r="E4" s="346"/>
      <c r="F4" s="346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324" t="s">
        <v>606</v>
      </c>
      <c r="D1" s="324"/>
      <c r="E1" s="324"/>
      <c r="F1" s="22"/>
    </row>
    <row r="2" spans="1:6" ht="15.75">
      <c r="A2" s="2"/>
      <c r="B2" s="2"/>
      <c r="C2" s="325" t="s">
        <v>688</v>
      </c>
      <c r="D2" s="325"/>
      <c r="E2" s="325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48" t="s">
        <v>765</v>
      </c>
      <c r="D4" s="348"/>
      <c r="E4" s="348"/>
      <c r="F4" s="348"/>
    </row>
    <row r="5" spans="1:6" ht="14.25">
      <c r="A5" s="349" t="s">
        <v>733</v>
      </c>
      <c r="B5" s="349"/>
      <c r="C5" s="349"/>
      <c r="D5" s="349"/>
      <c r="E5" s="349"/>
      <c r="F5" s="349"/>
    </row>
    <row r="6" spans="1:6" ht="34.5" customHeight="1">
      <c r="A6" s="347" t="s">
        <v>719</v>
      </c>
      <c r="B6" s="347"/>
      <c r="C6" s="347"/>
      <c r="D6" s="347"/>
      <c r="E6" s="347"/>
      <c r="F6" s="347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324" t="s">
        <v>606</v>
      </c>
      <c r="D1" s="324"/>
      <c r="E1" s="324"/>
      <c r="F1" s="22"/>
    </row>
    <row r="2" spans="1:6" ht="15.75">
      <c r="A2" s="2"/>
      <c r="B2" s="2"/>
      <c r="C2" s="325" t="s">
        <v>688</v>
      </c>
      <c r="D2" s="325"/>
      <c r="E2" s="325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48" t="s">
        <v>766</v>
      </c>
      <c r="D4" s="348"/>
      <c r="E4" s="348"/>
      <c r="F4" s="348"/>
    </row>
    <row r="5" spans="1:6" ht="14.25">
      <c r="A5" s="349" t="s">
        <v>733</v>
      </c>
      <c r="B5" s="349"/>
      <c r="C5" s="349"/>
      <c r="D5" s="349"/>
      <c r="E5" s="349"/>
      <c r="F5" s="349"/>
    </row>
    <row r="6" spans="1:6" ht="34.5" customHeight="1">
      <c r="A6" s="347" t="s">
        <v>719</v>
      </c>
      <c r="B6" s="347"/>
      <c r="C6" s="347"/>
      <c r="D6" s="347"/>
      <c r="E6" s="347"/>
      <c r="F6" s="347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2012-04-10T17:10:59Z</cp:lastPrinted>
  <dcterms:created xsi:type="dcterms:W3CDTF">1996-10-14T23:33:28Z</dcterms:created>
  <dcterms:modified xsi:type="dcterms:W3CDTF">2012-04-24T11:00:56Z</dcterms:modified>
  <cp:category/>
  <cp:version/>
  <cp:contentType/>
  <cp:contentStatus/>
</cp:coreProperties>
</file>