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5"/>
  </bookViews>
  <sheets>
    <sheet name="24_04_08" sheetId="1" r:id="rId1"/>
    <sheet name="18_09_08" sheetId="2" r:id="rId2"/>
    <sheet name="20_11_2008" sheetId="3" r:id="rId3"/>
    <sheet name="22_12_08" sheetId="4" r:id="rId4"/>
    <sheet name="1изм2009" sheetId="5" r:id="rId5"/>
    <sheet name="2изм" sheetId="6" r:id="rId6"/>
  </sheets>
  <definedNames/>
  <calcPr fullCalcOnLoad="1"/>
</workbook>
</file>

<file path=xl/sharedStrings.xml><?xml version="1.0" encoding="utf-8"?>
<sst xmlns="http://schemas.openxmlformats.org/spreadsheetml/2006/main" count="493" uniqueCount="104">
  <si>
    <t>Наименование показателя</t>
  </si>
  <si>
    <t>Код раздела</t>
  </si>
  <si>
    <t>Отношение  исполнения 2007 г к 2006 г.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</si>
  <si>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</si>
  <si>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</si>
  <si>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</si>
  <si>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</si>
  <si>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</si>
  <si>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</si>
  <si>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</si>
  <si>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</si>
  <si>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</si>
  <si>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</si>
  <si>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0112</t>
  </si>
  <si>
    <t>0114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</si>
  <si>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</si>
  <si>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</si>
  <si>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</si>
  <si>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</si>
  <si>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</si>
  <si>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</si>
  <si>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</si>
  <si>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</si>
  <si>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</si>
  <si>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</si>
  <si>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Кадастр</t>
  </si>
  <si>
    <t>Жилищно-коммунальное хозяйство</t>
  </si>
  <si>
    <t>0500</t>
  </si>
  <si>
    <t>0501</t>
  </si>
  <si>
    <t>0502</t>
  </si>
  <si>
    <t>0503</t>
  </si>
  <si>
    <t>0505</t>
  </si>
  <si>
    <t>Капитальные вложение (Адресная  программа)</t>
  </si>
  <si>
    <t>Капитальные вложение ( средства обл.бюджета)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</si>
  <si>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</si>
  <si>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</si>
  <si>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</si>
  <si>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</si>
  <si>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</si>
  <si>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</si>
  <si>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</si>
  <si>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0806</t>
  </si>
  <si>
    <t>0900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</si>
  <si>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</si>
  <si>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</si>
  <si>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</si>
  <si>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</si>
  <si>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</si>
  <si>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Межбюджетные  трансферты</t>
  </si>
  <si>
    <t>1101</t>
  </si>
  <si>
    <t>Субсидии бюджетам МО</t>
  </si>
  <si>
    <t>1102</t>
  </si>
  <si>
    <t>1103</t>
  </si>
  <si>
    <t>Иные  межбюджетные трансферты</t>
  </si>
  <si>
    <t>1104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</si>
  <si>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</si>
  <si>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</si>
  <si>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</si>
  <si>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</si>
  <si>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</si>
  <si>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</si>
  <si>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</si>
  <si>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</si>
  <si>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Обеспечение пожарной безопасности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</si>
  <si>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</si>
  <si>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Жилищное  хозяйство (найм и кап ремонт жилья)</t>
  </si>
  <si>
    <t>Благоустройство</t>
  </si>
  <si>
    <t>Здравоохранение, физическая культура и спорт</t>
  </si>
  <si>
    <t>Дотации бюджетам МО поселений</t>
  </si>
  <si>
    <t>Субвенции бюджетам МО поселений</t>
  </si>
  <si>
    <t>Топливно-энергетический комплекс (МУП "Райтоп")</t>
  </si>
  <si>
    <t>Национальная оборона</t>
  </si>
  <si>
    <t>Мобилизационная и вневойсковая подготовка</t>
  </si>
  <si>
    <t>0200</t>
  </si>
  <si>
    <t>0203</t>
  </si>
  <si>
    <t>МО Войсковицкое сельское поселение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</si>
  <si>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                    на 2008 год </t>
  </si>
  <si>
    <t>Другие вопросы в области нац. экономики ( градостроение- ген план поселения)</t>
  </si>
  <si>
    <t xml:space="preserve">Другие вопросы в области культуры, кинематографии, средств массовой информации </t>
  </si>
  <si>
    <t>Коммунальное хозяйство (захоронение безродных)</t>
  </si>
  <si>
    <t>Бюджет на  2008 год, тыс.руб.</t>
  </si>
  <si>
    <t>Код подраздела</t>
  </si>
  <si>
    <t>от 24.04.2008 г. №169</t>
  </si>
  <si>
    <t>от 18.09.2008 г. №___</t>
  </si>
  <si>
    <t>от 20.11.2008 г. №___</t>
  </si>
  <si>
    <t>от 22.12.2008 г. №___</t>
  </si>
  <si>
    <t>89,25+1156,36</t>
  </si>
  <si>
    <t>к решению Совета  депутатов</t>
  </si>
  <si>
    <t>МО Войсковицкое сельское  поселение</t>
  </si>
  <si>
    <t>Уточненный  бюджет  на  2009г.  (тыс.руб.)</t>
  </si>
  <si>
    <t>Общеэкономические вопросы</t>
  </si>
  <si>
    <t>0401</t>
  </si>
  <si>
    <t>Жилищное  хозяйство (компенс.выпадающ.дох-в и кап ремонт жилья)</t>
  </si>
  <si>
    <t>Приложение № 6</t>
  </si>
  <si>
    <t>План на  2009г.  (тыс.руб.)</t>
  </si>
  <si>
    <t>от __.__. 2009 г. .№____</t>
  </si>
  <si>
    <t xml:space="preserve">Распределение бюджетных ассигнований по разделам и подразделам классификации расходов бюджета МО Войсковицкое сельское поселение на 2009 год </t>
  </si>
  <si>
    <t>изм1</t>
  </si>
  <si>
    <t>изм2</t>
  </si>
  <si>
    <t>Жилищное  хозяйство (компенс.выпадающ.дох-в ; кап ремонт жилья; жилищные услуги)</t>
  </si>
  <si>
    <t>Коммунальное хозяйство (свободное жилье-коммунальные услуги)</t>
  </si>
  <si>
    <t>(49+21ЦС)</t>
  </si>
  <si>
    <t>(2127,88+72,12св ж)</t>
  </si>
  <si>
    <t>от 29.09. 2009 г. .№ 235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</si>
</sst>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_-* #,##0.000_р_._-;\-* #,##0.000_р_._-;_-* &quot;-&quot;???_р_._-;_-@_-"/>
  </numFmts>
  <fonts count="14">
    <font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2" fontId="4" fillId="0" borderId="3" xfId="0" applyNumberFormat="1" applyFont="1" applyFill="1" applyBorder="1" applyAlignment="1">
      <alignment horizontal="center" wrapText="1"/>
    </xf>
    <xf numFmtId="43" fontId="11" fillId="0" borderId="3" xfId="0" applyNumberFormat="1" applyFont="1" applyBorder="1" applyAlignment="1">
      <alignment/>
    </xf>
    <xf numFmtId="43" fontId="0" fillId="0" borderId="3" xfId="0" applyNumberFormat="1" applyBorder="1" applyAlignment="1">
      <alignment/>
    </xf>
    <xf numFmtId="2" fontId="3" fillId="0" borderId="3" xfId="0" applyNumberFormat="1" applyFont="1" applyFill="1" applyBorder="1" applyAlignment="1">
      <alignment horizontal="center" wrapText="1"/>
    </xf>
    <xf numFmtId="43" fontId="10" fillId="0" borderId="3" xfId="0" applyNumberFormat="1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43" fontId="6" fillId="0" borderId="3" xfId="0" applyNumberFormat="1" applyFont="1" applyBorder="1" applyAlignment="1">
      <alignment wrapText="1"/>
    </xf>
    <xf numFmtId="43" fontId="11" fillId="0" borderId="3" xfId="0" applyNumberFormat="1" applyFont="1" applyBorder="1" applyAlignment="1">
      <alignment/>
    </xf>
    <xf numFmtId="43" fontId="12" fillId="0" borderId="3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center" wrapText="1"/>
    </xf>
    <xf numFmtId="170" fontId="3" fillId="0" borderId="12" xfId="0" applyNumberFormat="1" applyFont="1" applyFill="1" applyBorder="1" applyAlignment="1">
      <alignment horizontal="center" wrapText="1"/>
    </xf>
    <xf numFmtId="170" fontId="1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9.875" style="1" customWidth="1"/>
    <col min="4" max="4" width="17.625" style="5" customWidth="1"/>
    <col min="5" max="5" width="0.12890625" style="0" hidden="1" customWidth="1"/>
  </cols>
  <sheetData>
    <row r="1" spans="1:4" ht="14.25">
      <c r="A1" s="2"/>
      <c r="B1" s="63" t="s">
        <v>61</v>
      </c>
      <c r="C1" s="63"/>
      <c r="D1" s="63"/>
    </row>
    <row r="2" spans="1:4" ht="15">
      <c r="A2" s="2"/>
      <c r="B2" s="64" t="s">
        <v>57</v>
      </c>
      <c r="C2" s="64"/>
      <c r="D2" s="64"/>
    </row>
    <row r="3" spans="1:4" ht="15">
      <c r="A3" s="2"/>
      <c r="B3" s="64" t="s">
        <v>75</v>
      </c>
      <c r="C3" s="64"/>
      <c r="D3" s="64"/>
    </row>
    <row r="4" spans="1:4" ht="15">
      <c r="A4" s="2"/>
      <c r="B4" s="64" t="s">
        <v>82</v>
      </c>
      <c r="C4" s="64"/>
      <c r="D4" s="64"/>
    </row>
    <row r="5" spans="1:4" ht="67.5" customHeight="1" thickBot="1">
      <c r="A5" s="62" t="s">
        <v>76</v>
      </c>
      <c r="B5" s="62"/>
      <c r="C5" s="62"/>
      <c r="D5" s="62"/>
    </row>
    <row r="6" spans="1:5" ht="15.75" customHeight="1">
      <c r="A6" s="56" t="s">
        <v>0</v>
      </c>
      <c r="B6" s="59" t="s">
        <v>1</v>
      </c>
      <c r="C6" s="59" t="s">
        <v>81</v>
      </c>
      <c r="D6" s="54" t="s">
        <v>80</v>
      </c>
      <c r="E6" s="52" t="s">
        <v>2</v>
      </c>
    </row>
    <row r="7" spans="1:5" ht="16.5" customHeight="1">
      <c r="A7" s="57"/>
      <c r="B7" s="60"/>
      <c r="C7" s="60"/>
      <c r="D7" s="55"/>
      <c r="E7" s="53"/>
    </row>
    <row r="8" spans="1:5" ht="19.5" customHeight="1">
      <c r="A8" s="57"/>
      <c r="B8" s="60"/>
      <c r="C8" s="60"/>
      <c r="D8" s="55"/>
      <c r="E8" s="53"/>
    </row>
    <row r="9" spans="1:5" ht="0.75" customHeight="1" thickBot="1">
      <c r="A9" s="58"/>
      <c r="B9" s="61"/>
      <c r="C9" s="61"/>
      <c r="D9" s="25"/>
      <c r="E9" s="3"/>
    </row>
    <row r="10" spans="1:5" ht="15.75" customHeight="1">
      <c r="A10" s="22" t="s">
        <v>3</v>
      </c>
      <c r="B10" s="23" t="s">
        <v>4</v>
      </c>
      <c r="C10" s="23"/>
      <c r="D10" s="24">
        <f>D11+D12+D13+D14+D15+D16</f>
        <v>5559.349999999999</v>
      </c>
      <c r="E10" s="4" t="e">
        <f>#REF!/#REF!*100</f>
        <v>#REF!</v>
      </c>
    </row>
    <row r="11" spans="1:5" ht="15.75" customHeight="1">
      <c r="A11" s="16" t="s">
        <v>56</v>
      </c>
      <c r="B11" s="15"/>
      <c r="C11" s="15" t="s">
        <v>5</v>
      </c>
      <c r="D11" s="20">
        <v>329.9</v>
      </c>
      <c r="E11" s="4" t="e">
        <f>#REF!/#REF!*100</f>
        <v>#REF!</v>
      </c>
    </row>
    <row r="12" spans="1:7" ht="15">
      <c r="A12" s="16" t="s">
        <v>6</v>
      </c>
      <c r="B12" s="15"/>
      <c r="C12" s="15" t="s">
        <v>7</v>
      </c>
      <c r="D12" s="20">
        <v>4657.45</v>
      </c>
      <c r="E12" s="4" t="e">
        <f>#REF!/#REF!*100</f>
        <v>#REF!</v>
      </c>
      <c r="G12" s="2"/>
    </row>
    <row r="13" spans="1:5" ht="29.25" customHeight="1" hidden="1">
      <c r="A13" s="16" t="s">
        <v>8</v>
      </c>
      <c r="B13" s="15"/>
      <c r="C13" s="15" t="s">
        <v>9</v>
      </c>
      <c r="D13" s="20"/>
      <c r="E13" s="4" t="e">
        <f>#REF!/#REF!*100</f>
        <v>#REF!</v>
      </c>
    </row>
    <row r="14" spans="1:5" ht="12" customHeight="1" hidden="1">
      <c r="A14" s="16" t="s">
        <v>10</v>
      </c>
      <c r="B14" s="15"/>
      <c r="C14" s="15" t="s">
        <v>11</v>
      </c>
      <c r="D14" s="20"/>
      <c r="E14" s="4"/>
    </row>
    <row r="15" spans="1:5" ht="13.5" customHeight="1">
      <c r="A15" s="16" t="s">
        <v>12</v>
      </c>
      <c r="B15" s="15"/>
      <c r="C15" s="15" t="s">
        <v>13</v>
      </c>
      <c r="D15" s="20">
        <v>177</v>
      </c>
      <c r="E15" s="4"/>
    </row>
    <row r="16" spans="1:5" ht="12.75" customHeight="1">
      <c r="A16" s="16" t="s">
        <v>62</v>
      </c>
      <c r="B16" s="15"/>
      <c r="C16" s="15" t="s">
        <v>14</v>
      </c>
      <c r="D16" s="20">
        <v>395</v>
      </c>
      <c r="E16" s="4" t="e">
        <f>#REF!/#REF!*100</f>
        <v>#REF!</v>
      </c>
    </row>
    <row r="17" spans="1:5" ht="20.25" customHeight="1">
      <c r="A17" s="12" t="s">
        <v>71</v>
      </c>
      <c r="B17" s="13" t="s">
        <v>73</v>
      </c>
      <c r="C17" s="13"/>
      <c r="D17" s="19">
        <f>D18</f>
        <v>233.3</v>
      </c>
      <c r="E17" s="4"/>
    </row>
    <row r="18" spans="1:5" ht="12.75" customHeight="1">
      <c r="A18" s="16" t="s">
        <v>72</v>
      </c>
      <c r="B18" s="15"/>
      <c r="C18" s="15" t="s">
        <v>74</v>
      </c>
      <c r="D18" s="20">
        <v>233.3</v>
      </c>
      <c r="E18" s="4"/>
    </row>
    <row r="19" spans="1:5" ht="27" customHeight="1">
      <c r="A19" s="12" t="s">
        <v>15</v>
      </c>
      <c r="B19" s="13" t="s">
        <v>16</v>
      </c>
      <c r="C19" s="13"/>
      <c r="D19" s="19">
        <f>D20+D21</f>
        <v>20</v>
      </c>
      <c r="E19" s="4" t="e">
        <f>#REF!/#REF!*100</f>
        <v>#REF!</v>
      </c>
    </row>
    <row r="20" spans="1:5" ht="46.5" customHeight="1">
      <c r="A20" s="16" t="s">
        <v>64</v>
      </c>
      <c r="B20" s="15"/>
      <c r="C20" s="15" t="s">
        <v>17</v>
      </c>
      <c r="D20" s="20">
        <v>10</v>
      </c>
      <c r="E20" s="4" t="e">
        <f>#REF!/#REF!*100</f>
        <v>#REF!</v>
      </c>
    </row>
    <row r="21" spans="1:5" ht="23.25" customHeight="1">
      <c r="A21" s="16" t="s">
        <v>63</v>
      </c>
      <c r="B21" s="15"/>
      <c r="C21" s="15" t="s">
        <v>18</v>
      </c>
      <c r="D21" s="20">
        <v>10</v>
      </c>
      <c r="E21" s="4"/>
    </row>
    <row r="22" spans="1:5" ht="19.5" customHeight="1">
      <c r="A22" s="12" t="s">
        <v>19</v>
      </c>
      <c r="B22" s="13" t="s">
        <v>20</v>
      </c>
      <c r="C22" s="13"/>
      <c r="D22" s="19">
        <f>D23+D24+D25+D26</f>
        <v>913</v>
      </c>
      <c r="E22" s="4" t="e">
        <f>#REF!/#REF!*100</f>
        <v>#REF!</v>
      </c>
    </row>
    <row r="23" spans="1:5" ht="12" customHeight="1">
      <c r="A23" s="16" t="s">
        <v>70</v>
      </c>
      <c r="B23" s="15"/>
      <c r="C23" s="15" t="s">
        <v>21</v>
      </c>
      <c r="D23" s="20">
        <v>18</v>
      </c>
      <c r="E23" s="4" t="e">
        <f>#REF!/#REF!*100</f>
        <v>#REF!</v>
      </c>
    </row>
    <row r="24" spans="1:5" ht="12.75" customHeight="1" hidden="1">
      <c r="A24" s="16" t="s">
        <v>22</v>
      </c>
      <c r="B24" s="15"/>
      <c r="C24" s="15" t="s">
        <v>23</v>
      </c>
      <c r="D24" s="20"/>
      <c r="E24" s="4" t="e">
        <f>#REF!/#REF!*100</f>
        <v>#REF!</v>
      </c>
    </row>
    <row r="25" spans="1:5" ht="28.5" customHeight="1">
      <c r="A25" s="16" t="s">
        <v>77</v>
      </c>
      <c r="B25" s="15"/>
      <c r="C25" s="15" t="s">
        <v>24</v>
      </c>
      <c r="D25" s="20">
        <v>895</v>
      </c>
      <c r="E25" s="4" t="e">
        <f>#REF!/#REF!*100</f>
        <v>#REF!</v>
      </c>
    </row>
    <row r="26" spans="1:5" ht="12.75" customHeight="1" hidden="1">
      <c r="A26" s="16" t="s">
        <v>25</v>
      </c>
      <c r="B26" s="15"/>
      <c r="C26" s="15"/>
      <c r="D26" s="20"/>
      <c r="E26" s="4"/>
    </row>
    <row r="27" spans="1:5" ht="25.5" customHeight="1">
      <c r="A27" s="12" t="s">
        <v>26</v>
      </c>
      <c r="B27" s="13" t="s">
        <v>27</v>
      </c>
      <c r="C27" s="13"/>
      <c r="D27" s="19">
        <f>D28+D29+D30+D31+D32+D33</f>
        <v>1877.2</v>
      </c>
      <c r="E27" s="4" t="e">
        <f>#REF!/#REF!*100</f>
        <v>#REF!</v>
      </c>
    </row>
    <row r="28" spans="1:5" ht="15" hidden="1">
      <c r="A28" s="16" t="s">
        <v>65</v>
      </c>
      <c r="B28" s="15"/>
      <c r="C28" s="15" t="s">
        <v>28</v>
      </c>
      <c r="D28" s="20"/>
      <c r="E28" s="4"/>
    </row>
    <row r="29" spans="1:5" ht="15">
      <c r="A29" s="16" t="s">
        <v>79</v>
      </c>
      <c r="B29" s="15"/>
      <c r="C29" s="15" t="s">
        <v>29</v>
      </c>
      <c r="D29" s="20">
        <v>15</v>
      </c>
      <c r="E29" s="4" t="e">
        <f>#REF!/#REF!*100</f>
        <v>#REF!</v>
      </c>
    </row>
    <row r="30" spans="1:5" ht="15">
      <c r="A30" s="16" t="s">
        <v>66</v>
      </c>
      <c r="B30" s="15"/>
      <c r="C30" s="15" t="s">
        <v>30</v>
      </c>
      <c r="D30" s="20">
        <v>1862.2</v>
      </c>
      <c r="E30" s="4"/>
    </row>
    <row r="31" spans="1:5" ht="14.25" customHeight="1" hidden="1">
      <c r="A31" s="16" t="s">
        <v>59</v>
      </c>
      <c r="B31" s="15"/>
      <c r="C31" s="15" t="s">
        <v>31</v>
      </c>
      <c r="D31" s="20"/>
      <c r="E31" s="4" t="e">
        <f>#REF!/#REF!*100</f>
        <v>#REF!</v>
      </c>
    </row>
    <row r="32" spans="1:5" ht="12.75" customHeight="1" hidden="1">
      <c r="A32" s="16" t="s">
        <v>32</v>
      </c>
      <c r="B32" s="15"/>
      <c r="C32" s="15"/>
      <c r="D32" s="20"/>
      <c r="E32" s="4" t="e">
        <f>#REF!/#REF!*100</f>
        <v>#REF!</v>
      </c>
    </row>
    <row r="33" spans="1:5" ht="16.5" customHeight="1" hidden="1">
      <c r="A33" s="16" t="s">
        <v>33</v>
      </c>
      <c r="B33" s="15"/>
      <c r="C33" s="15"/>
      <c r="D33" s="20"/>
      <c r="E33" s="4"/>
    </row>
    <row r="34" spans="1:5" ht="22.5" customHeight="1">
      <c r="A34" s="12" t="s">
        <v>34</v>
      </c>
      <c r="B34" s="13" t="s">
        <v>35</v>
      </c>
      <c r="C34" s="13"/>
      <c r="D34" s="20">
        <f>D35</f>
        <v>10</v>
      </c>
      <c r="E34" s="4" t="e">
        <f>#REF!/#REF!*100</f>
        <v>#REF!</v>
      </c>
    </row>
    <row r="35" spans="1:5" ht="14.25" customHeight="1">
      <c r="A35" s="16" t="s">
        <v>36</v>
      </c>
      <c r="B35" s="15"/>
      <c r="C35" s="15" t="s">
        <v>37</v>
      </c>
      <c r="D35" s="20">
        <v>10</v>
      </c>
      <c r="E35" s="4" t="e">
        <f>#REF!/#REF!*100</f>
        <v>#REF!</v>
      </c>
    </row>
    <row r="36" spans="1:5" ht="20.25" customHeight="1">
      <c r="A36" s="12" t="s">
        <v>38</v>
      </c>
      <c r="B36" s="13" t="s">
        <v>39</v>
      </c>
      <c r="C36" s="13"/>
      <c r="D36" s="19">
        <f>D37+D38</f>
        <v>4975.5</v>
      </c>
      <c r="E36" s="4" t="e">
        <f>#REF!/#REF!*100</f>
        <v>#REF!</v>
      </c>
    </row>
    <row r="37" spans="1:5" ht="15">
      <c r="A37" s="16" t="s">
        <v>58</v>
      </c>
      <c r="B37" s="15"/>
      <c r="C37" s="15" t="s">
        <v>40</v>
      </c>
      <c r="D37" s="20">
        <v>4975.5</v>
      </c>
      <c r="E37" s="4" t="e">
        <f>#REF!/#REF!*100</f>
        <v>#REF!</v>
      </c>
    </row>
    <row r="38" spans="1:5" ht="26.25" customHeight="1" hidden="1">
      <c r="A38" s="16" t="s">
        <v>78</v>
      </c>
      <c r="B38" s="15"/>
      <c r="C38" s="15" t="s">
        <v>41</v>
      </c>
      <c r="D38" s="20"/>
      <c r="E38" s="4" t="e">
        <f>#REF!/#REF!*100</f>
        <v>#REF!</v>
      </c>
    </row>
    <row r="39" spans="1:5" ht="21" customHeight="1">
      <c r="A39" s="12" t="s">
        <v>67</v>
      </c>
      <c r="B39" s="13" t="s">
        <v>42</v>
      </c>
      <c r="C39" s="13"/>
      <c r="D39" s="19">
        <f>D40+D41</f>
        <v>794.2</v>
      </c>
      <c r="E39" s="4" t="e">
        <f>#REF!/#REF!*100</f>
        <v>#REF!</v>
      </c>
    </row>
    <row r="40" spans="1:5" ht="15.75" customHeight="1">
      <c r="A40" s="16" t="s">
        <v>43</v>
      </c>
      <c r="B40" s="15"/>
      <c r="C40" s="15" t="s">
        <v>44</v>
      </c>
      <c r="D40" s="20">
        <v>794.2</v>
      </c>
      <c r="E40" s="4" t="e">
        <f>#REF!/#REF!*100</f>
        <v>#REF!</v>
      </c>
    </row>
    <row r="41" spans="1:5" ht="16.5" customHeight="1" hidden="1">
      <c r="A41" s="16" t="s">
        <v>45</v>
      </c>
      <c r="B41" s="15"/>
      <c r="C41" s="15" t="s">
        <v>46</v>
      </c>
      <c r="D41" s="20"/>
      <c r="E41" s="4"/>
    </row>
    <row r="42" spans="1:5" ht="14.25" customHeight="1" hidden="1">
      <c r="A42" s="12" t="s">
        <v>47</v>
      </c>
      <c r="B42" s="13">
        <v>1000</v>
      </c>
      <c r="C42" s="13"/>
      <c r="D42" s="19">
        <f>D43</f>
        <v>0</v>
      </c>
      <c r="E42" s="4" t="e">
        <f>#REF!/#REF!*100</f>
        <v>#REF!</v>
      </c>
    </row>
    <row r="43" spans="1:5" ht="20.25" customHeight="1" hidden="1">
      <c r="A43" s="16" t="s">
        <v>60</v>
      </c>
      <c r="B43" s="15"/>
      <c r="C43" s="15">
        <v>1006</v>
      </c>
      <c r="D43" s="20"/>
      <c r="E43" s="4" t="e">
        <f>#REF!/#REF!*100</f>
        <v>#REF!</v>
      </c>
    </row>
    <row r="44" spans="1:5" ht="16.5" customHeight="1">
      <c r="A44" s="12" t="s">
        <v>48</v>
      </c>
      <c r="B44" s="14">
        <v>1100</v>
      </c>
      <c r="C44" s="14">
        <v>1100</v>
      </c>
      <c r="D44" s="19">
        <f>D45+D46+D47+D48</f>
        <v>8134.25</v>
      </c>
      <c r="E44" s="4" t="e">
        <f>#REF!/#REF!*100</f>
        <v>#REF!</v>
      </c>
    </row>
    <row r="45" spans="1:5" ht="15.75" customHeight="1" hidden="1">
      <c r="A45" s="16" t="s">
        <v>68</v>
      </c>
      <c r="B45" s="15"/>
      <c r="C45" s="15" t="s">
        <v>49</v>
      </c>
      <c r="D45" s="20"/>
      <c r="E45" s="4" t="e">
        <f>#REF!/#REF!*100</f>
        <v>#REF!</v>
      </c>
    </row>
    <row r="46" spans="1:5" ht="18" customHeight="1" hidden="1">
      <c r="A46" s="16" t="s">
        <v>50</v>
      </c>
      <c r="B46" s="15"/>
      <c r="C46" s="15" t="s">
        <v>51</v>
      </c>
      <c r="D46" s="20"/>
      <c r="E46" s="4"/>
    </row>
    <row r="47" spans="1:5" ht="12.75" customHeight="1" hidden="1">
      <c r="A47" s="16" t="s">
        <v>69</v>
      </c>
      <c r="B47" s="15"/>
      <c r="C47" s="15" t="s">
        <v>52</v>
      </c>
      <c r="D47" s="20"/>
      <c r="E47" s="4"/>
    </row>
    <row r="48" spans="1:5" ht="12.75" customHeight="1">
      <c r="A48" s="16" t="s">
        <v>53</v>
      </c>
      <c r="B48" s="15"/>
      <c r="C48" s="15" t="s">
        <v>54</v>
      </c>
      <c r="D48" s="20">
        <v>8134.25</v>
      </c>
      <c r="E48" s="4"/>
    </row>
    <row r="49" spans="1:5" ht="16.5" customHeight="1" thickBot="1">
      <c r="A49" s="17" t="s">
        <v>55</v>
      </c>
      <c r="B49" s="18"/>
      <c r="C49" s="18"/>
      <c r="D49" s="21">
        <f>D10+D17+D19+D22+D27+D34+D36+D39+D42+D44</f>
        <v>22516.800000000003</v>
      </c>
      <c r="E49" s="4" t="e">
        <f>#REF!/#REF!*100</f>
        <v>#REF!</v>
      </c>
    </row>
    <row r="50" ht="12" customHeight="1"/>
    <row r="51" spans="1:3" ht="12.75" customHeight="1">
      <c r="A51" s="6"/>
      <c r="B51" s="7"/>
      <c r="C51" s="7"/>
    </row>
    <row r="52" spans="1:3" ht="15" customHeight="1">
      <c r="A52" s="8"/>
      <c r="B52" s="7"/>
      <c r="C52" s="7"/>
    </row>
    <row r="53" spans="1:3" ht="15" customHeight="1">
      <c r="A53" s="8"/>
      <c r="B53" s="7"/>
      <c r="C53" s="7"/>
    </row>
    <row r="54" spans="1:3" ht="15" customHeight="1">
      <c r="A54" s="11"/>
      <c r="B54" s="7"/>
      <c r="C54" s="7"/>
    </row>
    <row r="55" spans="1:3" ht="15" customHeight="1">
      <c r="A55" s="9"/>
      <c r="B55" s="7"/>
      <c r="C55" s="7"/>
    </row>
    <row r="56" spans="1:3" ht="12.75" customHeight="1">
      <c r="A56" s="10"/>
      <c r="B56" s="7"/>
      <c r="C56" s="7"/>
    </row>
    <row r="57" spans="1:3" ht="12.75" customHeight="1">
      <c r="A57" s="10"/>
      <c r="B57" s="7"/>
      <c r="C57" s="7"/>
    </row>
    <row r="58" spans="2:3" ht="12.75">
      <c r="B58" s="7"/>
      <c r="C58" s="7"/>
    </row>
    <row r="59" spans="1:3" ht="15">
      <c r="A59" s="10"/>
      <c r="B59" s="7"/>
      <c r="C59" s="7"/>
    </row>
    <row r="60" spans="1:3" ht="15">
      <c r="A60" s="9"/>
      <c r="B60" s="7"/>
      <c r="C60" s="7"/>
    </row>
    <row r="61" spans="1:3" ht="15">
      <c r="A61" s="10"/>
      <c r="B61" s="7"/>
      <c r="C61" s="7"/>
    </row>
    <row r="62" spans="1:3" ht="15">
      <c r="A62" s="10"/>
      <c r="B62" s="7"/>
      <c r="C62" s="7"/>
    </row>
    <row r="63" spans="1:3" ht="12.75">
      <c r="A63" s="2"/>
      <c r="B63" s="7"/>
      <c r="C63" s="7"/>
    </row>
    <row r="64" spans="1:3" ht="15">
      <c r="A64" s="10"/>
      <c r="B64" s="7"/>
      <c r="C64" s="7"/>
    </row>
    <row r="65" spans="1:3" ht="12.75">
      <c r="A65" s="2"/>
      <c r="B65" s="7"/>
      <c r="C65" s="7"/>
    </row>
    <row r="66" spans="1:3" ht="12.75">
      <c r="A66" s="2"/>
      <c r="B66" s="7"/>
      <c r="C66" s="7"/>
    </row>
    <row r="67" spans="1:3" ht="12.75">
      <c r="A67" s="2"/>
      <c r="B67" s="7"/>
      <c r="C67" s="7"/>
    </row>
    <row r="68" spans="1:3" ht="12.75">
      <c r="A68" s="2"/>
      <c r="B68" s="7"/>
      <c r="C68" s="7"/>
    </row>
    <row r="69" spans="1:3" ht="12.75">
      <c r="A69" s="2"/>
      <c r="B69" s="7"/>
      <c r="C69" s="7"/>
    </row>
    <row r="70" spans="1:3" ht="12.75">
      <c r="A70" s="2"/>
      <c r="B70" s="7"/>
      <c r="C70" s="7"/>
    </row>
    <row r="71" spans="1:3" ht="12.75">
      <c r="A71" s="2"/>
      <c r="B71" s="7"/>
      <c r="C71" s="7"/>
    </row>
    <row r="72" spans="1:3" ht="12.75">
      <c r="A72" s="2"/>
      <c r="B72" s="7"/>
      <c r="C72" s="7"/>
    </row>
    <row r="73" spans="1:3" ht="12.75">
      <c r="A73" s="2"/>
      <c r="B73" s="7"/>
      <c r="C73" s="7"/>
    </row>
    <row r="74" spans="1:3" ht="12.75">
      <c r="A74" s="2"/>
      <c r="B74" s="7"/>
      <c r="C74" s="7"/>
    </row>
    <row r="75" spans="1:3" ht="12.75">
      <c r="A75" s="2"/>
      <c r="B75" s="7"/>
      <c r="C75" s="7"/>
    </row>
    <row r="76" spans="1:3" ht="12.75">
      <c r="A76" s="2"/>
      <c r="B76" s="7"/>
      <c r="C76" s="7"/>
    </row>
    <row r="77" spans="1:3" ht="12.75">
      <c r="A77" s="2"/>
      <c r="B77" s="7"/>
      <c r="C77" s="7"/>
    </row>
    <row r="78" spans="1:3" ht="12.75">
      <c r="A78" s="2"/>
      <c r="B78" s="7"/>
      <c r="C78" s="7"/>
    </row>
    <row r="79" spans="1:3" ht="12.75">
      <c r="A79" s="2"/>
      <c r="B79" s="7"/>
      <c r="C79" s="7"/>
    </row>
    <row r="80" spans="1:3" ht="12.75">
      <c r="A80" s="2"/>
      <c r="B80" s="7"/>
      <c r="C80" s="7"/>
    </row>
    <row r="81" spans="1:3" ht="12.75">
      <c r="A81" s="2"/>
      <c r="B81" s="7"/>
      <c r="C81" s="7"/>
    </row>
    <row r="82" spans="1:3" ht="12.75">
      <c r="A82" s="2"/>
      <c r="B82" s="7"/>
      <c r="C82" s="7"/>
    </row>
    <row r="83" spans="1:3" ht="12.75">
      <c r="A83" s="2"/>
      <c r="B83" s="7"/>
      <c r="C83" s="7"/>
    </row>
    <row r="84" spans="1:3" ht="12.75">
      <c r="A84" s="2"/>
      <c r="B84" s="7"/>
      <c r="C84" s="7"/>
    </row>
    <row r="85" spans="1:3" ht="12.75">
      <c r="A85" s="2"/>
      <c r="B85" s="7"/>
      <c r="C85" s="7"/>
    </row>
    <row r="86" spans="1:3" ht="12.75">
      <c r="A86" s="2"/>
      <c r="B86" s="7"/>
      <c r="C86" s="7"/>
    </row>
    <row r="87" spans="1:3" ht="12.75">
      <c r="A87" s="2"/>
      <c r="B87" s="7"/>
      <c r="C87" s="7"/>
    </row>
    <row r="88" spans="1:3" ht="12.75">
      <c r="A88" s="2"/>
      <c r="B88" s="7"/>
      <c r="C88" s="7"/>
    </row>
    <row r="89" spans="1:3" ht="12.75">
      <c r="A89" s="2"/>
      <c r="B89" s="7"/>
      <c r="C89" s="7"/>
    </row>
    <row r="90" spans="1:3" ht="12.75">
      <c r="A90" s="2"/>
      <c r="B90" s="7"/>
      <c r="C90" s="7"/>
    </row>
    <row r="91" spans="1:3" ht="12.75">
      <c r="A91" s="2"/>
      <c r="B91" s="7"/>
      <c r="C91" s="7"/>
    </row>
    <row r="92" spans="1:3" ht="12.75">
      <c r="A92" s="2"/>
      <c r="B92" s="7"/>
      <c r="C92" s="7"/>
    </row>
    <row r="93" spans="1:3" ht="12.75">
      <c r="A93" s="2"/>
      <c r="B93" s="7"/>
      <c r="C93" s="7"/>
    </row>
    <row r="94" spans="1:3" ht="12.75">
      <c r="A94" s="2"/>
      <c r="B94" s="7"/>
      <c r="C94" s="7"/>
    </row>
    <row r="95" spans="1:3" ht="12.75">
      <c r="A95" s="2"/>
      <c r="B95" s="7"/>
      <c r="C95" s="7"/>
    </row>
    <row r="96" spans="1:3" ht="12.75">
      <c r="A96" s="2"/>
      <c r="B96" s="7"/>
      <c r="C96" s="7"/>
    </row>
    <row r="97" spans="1:3" ht="12.75">
      <c r="A97" s="2"/>
      <c r="B97" s="7"/>
      <c r="C97" s="7"/>
    </row>
    <row r="98" spans="1:3" ht="12.75">
      <c r="A98" s="2"/>
      <c r="B98" s="7"/>
      <c r="C98" s="7"/>
    </row>
    <row r="99" spans="1:3" ht="12.75">
      <c r="A99" s="2"/>
      <c r="B99" s="7"/>
      <c r="C99" s="7"/>
    </row>
    <row r="100" spans="1:3" ht="12.75">
      <c r="A100" s="2"/>
      <c r="B100" s="7"/>
      <c r="C100" s="7"/>
    </row>
    <row r="101" spans="1:3" ht="12.75">
      <c r="A101" s="2"/>
      <c r="B101" s="7"/>
      <c r="C101" s="7"/>
    </row>
    <row r="102" spans="1:3" ht="12.75">
      <c r="A102" s="2"/>
      <c r="B102" s="7"/>
      <c r="C102" s="7"/>
    </row>
    <row r="103" spans="1:3" ht="12.75">
      <c r="A103" s="2"/>
      <c r="B103" s="7"/>
      <c r="C103" s="7"/>
    </row>
    <row r="104" spans="1:3" ht="12.75">
      <c r="A104" s="2"/>
      <c r="B104" s="7"/>
      <c r="C104" s="7"/>
    </row>
    <row r="105" spans="1:3" ht="12.75">
      <c r="A105" s="2"/>
      <c r="B105" s="7"/>
      <c r="C105" s="7"/>
    </row>
    <row r="106" spans="1:3" ht="12.75">
      <c r="A106" s="2"/>
      <c r="B106" s="7"/>
      <c r="C106" s="7"/>
    </row>
    <row r="107" spans="1:3" ht="12.75">
      <c r="A107" s="2"/>
      <c r="B107" s="7"/>
      <c r="C107" s="7"/>
    </row>
    <row r="108" spans="1:3" ht="12.75">
      <c r="A108" s="2"/>
      <c r="B108" s="7"/>
      <c r="C108" s="7"/>
    </row>
    <row r="109" spans="1:3" ht="12.75">
      <c r="A109" s="2"/>
      <c r="B109" s="7"/>
      <c r="C109" s="7"/>
    </row>
    <row r="110" spans="1:3" ht="12.75">
      <c r="A110" s="2"/>
      <c r="B110" s="7"/>
      <c r="C110" s="7"/>
    </row>
    <row r="111" spans="1:3" ht="12.75">
      <c r="A111" s="2"/>
      <c r="B111" s="7"/>
      <c r="C111" s="7"/>
    </row>
    <row r="112" spans="1:3" ht="12.75">
      <c r="A112" s="2"/>
      <c r="B112" s="7"/>
      <c r="C112" s="7"/>
    </row>
    <row r="113" spans="1:3" ht="12.75">
      <c r="A113" s="2"/>
      <c r="B113" s="7"/>
      <c r="C113" s="7"/>
    </row>
    <row r="114" spans="1:3" ht="12.75">
      <c r="A114" s="2"/>
      <c r="B114" s="7"/>
      <c r="C114" s="7"/>
    </row>
    <row r="115" spans="1:3" ht="12.75">
      <c r="A115" s="2"/>
      <c r="B115" s="7"/>
      <c r="C115" s="7"/>
    </row>
    <row r="116" spans="1:3" ht="12.75">
      <c r="A116" s="2"/>
      <c r="B116" s="7"/>
      <c r="C116" s="7"/>
    </row>
    <row r="117" spans="1:3" ht="12.75">
      <c r="A117" s="2"/>
      <c r="B117" s="7"/>
      <c r="C117" s="7"/>
    </row>
    <row r="118" spans="1:3" ht="12.75">
      <c r="A118" s="2"/>
      <c r="B118" s="7"/>
      <c r="C118" s="7"/>
    </row>
    <row r="119" spans="1:3" ht="12.75">
      <c r="A119" s="2"/>
      <c r="B119" s="7"/>
      <c r="C119" s="7"/>
    </row>
    <row r="120" spans="1:3" ht="12.75">
      <c r="A120" s="2"/>
      <c r="B120" s="7"/>
      <c r="C120" s="7"/>
    </row>
    <row r="121" spans="1:3" ht="12.75">
      <c r="A121" s="2"/>
      <c r="B121" s="7"/>
      <c r="C121" s="7"/>
    </row>
    <row r="122" spans="1:3" ht="12.75">
      <c r="A122" s="2"/>
      <c r="B122" s="7"/>
      <c r="C122" s="7"/>
    </row>
    <row r="123" spans="1:3" ht="12.75">
      <c r="A123" s="2"/>
      <c r="B123" s="7"/>
      <c r="C123" s="7"/>
    </row>
    <row r="124" spans="1:3" ht="12.75">
      <c r="A124" s="2"/>
      <c r="B124" s="7"/>
      <c r="C124" s="7"/>
    </row>
    <row r="125" spans="1:3" ht="12.75">
      <c r="A125" s="2"/>
      <c r="B125" s="7"/>
      <c r="C125" s="7"/>
    </row>
    <row r="126" spans="1:3" ht="12.75">
      <c r="A126" s="2"/>
      <c r="B126" s="7"/>
      <c r="C126" s="7"/>
    </row>
    <row r="127" spans="1:3" ht="12.75">
      <c r="A127" s="2"/>
      <c r="B127" s="7"/>
      <c r="C127" s="7"/>
    </row>
    <row r="128" spans="1:3" ht="12.75">
      <c r="A128" s="2"/>
      <c r="B128" s="7"/>
      <c r="C128" s="7"/>
    </row>
    <row r="129" spans="1:3" ht="12.75">
      <c r="A129" s="2"/>
      <c r="B129" s="7"/>
      <c r="C129" s="7"/>
    </row>
    <row r="130" spans="1:3" ht="12.75">
      <c r="A130" s="2"/>
      <c r="B130" s="7"/>
      <c r="C130" s="7"/>
    </row>
    <row r="131" spans="1:3" ht="12.75">
      <c r="A131" s="2"/>
      <c r="B131" s="7"/>
      <c r="C131" s="7"/>
    </row>
  </sheetData>
  <mergeCells count="10">
    <mergeCell ref="A5:D5"/>
    <mergeCell ref="B1:D1"/>
    <mergeCell ref="B2:D2"/>
    <mergeCell ref="B3:D3"/>
    <mergeCell ref="B4:D4"/>
    <mergeCell ref="E6:E8"/>
    <mergeCell ref="D6:D8"/>
    <mergeCell ref="A6:A9"/>
    <mergeCell ref="C6:C9"/>
    <mergeCell ref="B6:B9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workbookViewId="0" topLeftCell="A34">
      <selection activeCell="A1" sqref="A1:IV16384"/>
    </sheetView>
  </sheetViews>
  <sheetFormatPr defaultColWidth="9.00390625" defaultRowHeight="12.75"/>
  <cols>
    <col min="1" max="1" width="54.625" style="0" customWidth="1"/>
    <col min="2" max="2" width="10.25390625" style="1" customWidth="1"/>
    <col min="3" max="3" width="9.875" style="1" customWidth="1"/>
    <col min="4" max="4" width="17.625" style="5" customWidth="1"/>
    <col min="5" max="5" width="0.12890625" style="0" hidden="1" customWidth="1"/>
  </cols>
  <sheetData>
    <row r="1" spans="1:4" ht="14.25">
      <c r="A1" s="2"/>
      <c r="B1" s="63" t="s">
        <v>61</v>
      </c>
      <c r="C1" s="63"/>
      <c r="D1" s="63"/>
    </row>
    <row r="2" spans="1:4" ht="15">
      <c r="A2" s="2"/>
      <c r="B2" s="64" t="s">
        <v>57</v>
      </c>
      <c r="C2" s="64"/>
      <c r="D2" s="64"/>
    </row>
    <row r="3" spans="1:4" ht="15">
      <c r="A3" s="2"/>
      <c r="B3" s="64" t="s">
        <v>75</v>
      </c>
      <c r="C3" s="64"/>
      <c r="D3" s="64"/>
    </row>
    <row r="4" spans="1:4" ht="15">
      <c r="A4" s="2"/>
      <c r="B4" s="64" t="s">
        <v>83</v>
      </c>
      <c r="C4" s="64"/>
      <c r="D4" s="64"/>
    </row>
    <row r="5" spans="1:4" ht="67.5" customHeight="1" thickBot="1">
      <c r="A5" s="62" t="s">
        <v>76</v>
      </c>
      <c r="B5" s="62"/>
      <c r="C5" s="62"/>
      <c r="D5" s="62"/>
    </row>
    <row r="6" spans="1:5" ht="15.75" customHeight="1">
      <c r="A6" s="56" t="s">
        <v>0</v>
      </c>
      <c r="B6" s="59" t="s">
        <v>1</v>
      </c>
      <c r="C6" s="59" t="s">
        <v>81</v>
      </c>
      <c r="D6" s="54" t="s">
        <v>80</v>
      </c>
      <c r="E6" s="52" t="s">
        <v>2</v>
      </c>
    </row>
    <row r="7" spans="1:5" ht="16.5" customHeight="1">
      <c r="A7" s="57"/>
      <c r="B7" s="60"/>
      <c r="C7" s="60"/>
      <c r="D7" s="55"/>
      <c r="E7" s="53"/>
    </row>
    <row r="8" spans="1:5" ht="19.5" customHeight="1">
      <c r="A8" s="57"/>
      <c r="B8" s="60"/>
      <c r="C8" s="60"/>
      <c r="D8" s="55"/>
      <c r="E8" s="53"/>
    </row>
    <row r="9" spans="1:5" ht="0.75" customHeight="1" thickBot="1">
      <c r="A9" s="58"/>
      <c r="B9" s="61"/>
      <c r="C9" s="61"/>
      <c r="D9" s="25"/>
      <c r="E9" s="3"/>
    </row>
    <row r="10" spans="1:5" ht="15.75" customHeight="1">
      <c r="A10" s="22" t="s">
        <v>3</v>
      </c>
      <c r="B10" s="23" t="s">
        <v>4</v>
      </c>
      <c r="C10" s="23"/>
      <c r="D10" s="24">
        <f>D11+D12+D13+D14+D15+D16</f>
        <v>6473.839999999999</v>
      </c>
      <c r="E10" s="4" t="e">
        <f>#REF!/#REF!*100</f>
        <v>#REF!</v>
      </c>
    </row>
    <row r="11" spans="1:5" ht="15.75" customHeight="1">
      <c r="A11" s="16" t="s">
        <v>56</v>
      </c>
      <c r="B11" s="15"/>
      <c r="C11" s="15" t="s">
        <v>5</v>
      </c>
      <c r="D11" s="20">
        <v>329.9</v>
      </c>
      <c r="E11" s="4" t="e">
        <f>#REF!/#REF!*100</f>
        <v>#REF!</v>
      </c>
    </row>
    <row r="12" spans="1:7" ht="15">
      <c r="A12" s="16" t="s">
        <v>6</v>
      </c>
      <c r="B12" s="15"/>
      <c r="C12" s="15" t="s">
        <v>7</v>
      </c>
      <c r="D12" s="20">
        <v>5633.94</v>
      </c>
      <c r="E12" s="4" t="e">
        <f>#REF!/#REF!*100</f>
        <v>#REF!</v>
      </c>
      <c r="F12">
        <v>976.49</v>
      </c>
      <c r="G12" s="2"/>
    </row>
    <row r="13" spans="1:5" ht="29.25" customHeight="1" hidden="1">
      <c r="A13" s="16" t="s">
        <v>8</v>
      </c>
      <c r="B13" s="15"/>
      <c r="C13" s="15" t="s">
        <v>9</v>
      </c>
      <c r="D13" s="20"/>
      <c r="E13" s="4" t="e">
        <f>#REF!/#REF!*100</f>
        <v>#REF!</v>
      </c>
    </row>
    <row r="14" spans="1:5" ht="12" customHeight="1" hidden="1">
      <c r="A14" s="16" t="s">
        <v>10</v>
      </c>
      <c r="B14" s="15"/>
      <c r="C14" s="15" t="s">
        <v>11</v>
      </c>
      <c r="D14" s="20"/>
      <c r="E14" s="4"/>
    </row>
    <row r="15" spans="1:6" ht="13.5" customHeight="1">
      <c r="A15" s="16" t="s">
        <v>12</v>
      </c>
      <c r="B15" s="15"/>
      <c r="C15" s="15" t="s">
        <v>13</v>
      </c>
      <c r="D15" s="20">
        <v>115</v>
      </c>
      <c r="E15" s="4"/>
      <c r="F15">
        <v>-85</v>
      </c>
    </row>
    <row r="16" spans="1:5" ht="12.75" customHeight="1">
      <c r="A16" s="16" t="s">
        <v>62</v>
      </c>
      <c r="B16" s="15"/>
      <c r="C16" s="15" t="s">
        <v>14</v>
      </c>
      <c r="D16" s="20">
        <v>395</v>
      </c>
      <c r="E16" s="4" t="e">
        <f>#REF!/#REF!*100</f>
        <v>#REF!</v>
      </c>
    </row>
    <row r="17" spans="1:5" ht="20.25" customHeight="1">
      <c r="A17" s="12" t="s">
        <v>71</v>
      </c>
      <c r="B17" s="13" t="s">
        <v>73</v>
      </c>
      <c r="C17" s="13"/>
      <c r="D17" s="19">
        <f>D18</f>
        <v>254.1</v>
      </c>
      <c r="E17" s="4"/>
    </row>
    <row r="18" spans="1:6" ht="12.75" customHeight="1">
      <c r="A18" s="16" t="s">
        <v>72</v>
      </c>
      <c r="B18" s="15"/>
      <c r="C18" s="15" t="s">
        <v>74</v>
      </c>
      <c r="D18" s="20">
        <v>254.1</v>
      </c>
      <c r="E18" s="4"/>
      <c r="F18">
        <v>20.8</v>
      </c>
    </row>
    <row r="19" spans="1:5" ht="27" customHeight="1">
      <c r="A19" s="12" t="s">
        <v>15</v>
      </c>
      <c r="B19" s="13" t="s">
        <v>16</v>
      </c>
      <c r="C19" s="13"/>
      <c r="D19" s="19">
        <f>D20+D21</f>
        <v>20</v>
      </c>
      <c r="E19" s="4" t="e">
        <f>#REF!/#REF!*100</f>
        <v>#REF!</v>
      </c>
    </row>
    <row r="20" spans="1:5" ht="46.5" customHeight="1">
      <c r="A20" s="16" t="s">
        <v>64</v>
      </c>
      <c r="B20" s="15"/>
      <c r="C20" s="15" t="s">
        <v>17</v>
      </c>
      <c r="D20" s="20">
        <v>10</v>
      </c>
      <c r="E20" s="4" t="e">
        <f>#REF!/#REF!*100</f>
        <v>#REF!</v>
      </c>
    </row>
    <row r="21" spans="1:5" ht="23.25" customHeight="1">
      <c r="A21" s="16" t="s">
        <v>63</v>
      </c>
      <c r="B21" s="15"/>
      <c r="C21" s="15" t="s">
        <v>18</v>
      </c>
      <c r="D21" s="20">
        <v>10</v>
      </c>
      <c r="E21" s="4"/>
    </row>
    <row r="22" spans="1:5" ht="19.5" customHeight="1">
      <c r="A22" s="12" t="s">
        <v>19</v>
      </c>
      <c r="B22" s="13" t="s">
        <v>20</v>
      </c>
      <c r="C22" s="13"/>
      <c r="D22" s="19">
        <f>D23+D24+D25+D26</f>
        <v>913</v>
      </c>
      <c r="E22" s="4" t="e">
        <f>#REF!/#REF!*100</f>
        <v>#REF!</v>
      </c>
    </row>
    <row r="23" spans="1:5" ht="12" customHeight="1">
      <c r="A23" s="16" t="s">
        <v>70</v>
      </c>
      <c r="B23" s="15"/>
      <c r="C23" s="15" t="s">
        <v>21</v>
      </c>
      <c r="D23" s="20">
        <v>18</v>
      </c>
      <c r="E23" s="4" t="e">
        <f>#REF!/#REF!*100</f>
        <v>#REF!</v>
      </c>
    </row>
    <row r="24" spans="1:5" ht="12.75" customHeight="1" hidden="1">
      <c r="A24" s="16" t="s">
        <v>22</v>
      </c>
      <c r="B24" s="15"/>
      <c r="C24" s="15" t="s">
        <v>23</v>
      </c>
      <c r="D24" s="20"/>
      <c r="E24" s="4" t="e">
        <f>#REF!/#REF!*100</f>
        <v>#REF!</v>
      </c>
    </row>
    <row r="25" spans="1:5" ht="28.5" customHeight="1">
      <c r="A25" s="16" t="s">
        <v>77</v>
      </c>
      <c r="B25" s="15"/>
      <c r="C25" s="15" t="s">
        <v>24</v>
      </c>
      <c r="D25" s="20">
        <v>895</v>
      </c>
      <c r="E25" s="4" t="e">
        <f>#REF!/#REF!*100</f>
        <v>#REF!</v>
      </c>
    </row>
    <row r="26" spans="1:5" ht="12.75" customHeight="1" hidden="1">
      <c r="A26" s="16" t="s">
        <v>25</v>
      </c>
      <c r="B26" s="15"/>
      <c r="C26" s="15"/>
      <c r="D26" s="20"/>
      <c r="E26" s="4"/>
    </row>
    <row r="27" spans="1:5" ht="25.5" customHeight="1">
      <c r="A27" s="12" t="s">
        <v>26</v>
      </c>
      <c r="B27" s="13" t="s">
        <v>27</v>
      </c>
      <c r="C27" s="13"/>
      <c r="D27" s="19">
        <f>D28+D29+D30+D31+D32+D33</f>
        <v>1877.2</v>
      </c>
      <c r="E27" s="4" t="e">
        <f>#REF!/#REF!*100</f>
        <v>#REF!</v>
      </c>
    </row>
    <row r="28" spans="1:5" ht="15" hidden="1">
      <c r="A28" s="16" t="s">
        <v>65</v>
      </c>
      <c r="B28" s="15"/>
      <c r="C28" s="15" t="s">
        <v>28</v>
      </c>
      <c r="D28" s="20"/>
      <c r="E28" s="4"/>
    </row>
    <row r="29" spans="1:5" ht="15">
      <c r="A29" s="16" t="s">
        <v>79</v>
      </c>
      <c r="B29" s="15"/>
      <c r="C29" s="15" t="s">
        <v>29</v>
      </c>
      <c r="D29" s="20">
        <v>15</v>
      </c>
      <c r="E29" s="4" t="e">
        <f>#REF!/#REF!*100</f>
        <v>#REF!</v>
      </c>
    </row>
    <row r="30" spans="1:5" ht="15">
      <c r="A30" s="16" t="s">
        <v>66</v>
      </c>
      <c r="B30" s="15"/>
      <c r="C30" s="15" t="s">
        <v>30</v>
      </c>
      <c r="D30" s="20">
        <v>1862.2</v>
      </c>
      <c r="E30" s="4"/>
    </row>
    <row r="31" spans="1:5" ht="14.25" customHeight="1" hidden="1">
      <c r="A31" s="16" t="s">
        <v>59</v>
      </c>
      <c r="B31" s="15"/>
      <c r="C31" s="15" t="s">
        <v>31</v>
      </c>
      <c r="D31" s="20"/>
      <c r="E31" s="4" t="e">
        <f>#REF!/#REF!*100</f>
        <v>#REF!</v>
      </c>
    </row>
    <row r="32" spans="1:5" ht="12.75" customHeight="1" hidden="1">
      <c r="A32" s="16" t="s">
        <v>32</v>
      </c>
      <c r="B32" s="15"/>
      <c r="C32" s="15"/>
      <c r="D32" s="20"/>
      <c r="E32" s="4" t="e">
        <f>#REF!/#REF!*100</f>
        <v>#REF!</v>
      </c>
    </row>
    <row r="33" spans="1:5" ht="16.5" customHeight="1" hidden="1">
      <c r="A33" s="16" t="s">
        <v>33</v>
      </c>
      <c r="B33" s="15"/>
      <c r="C33" s="15"/>
      <c r="D33" s="20"/>
      <c r="E33" s="4"/>
    </row>
    <row r="34" spans="1:5" ht="22.5" customHeight="1">
      <c r="A34" s="12" t="s">
        <v>34</v>
      </c>
      <c r="B34" s="13" t="s">
        <v>35</v>
      </c>
      <c r="C34" s="13"/>
      <c r="D34" s="20">
        <f>D35</f>
        <v>12</v>
      </c>
      <c r="E34" s="4" t="e">
        <f>#REF!/#REF!*100</f>
        <v>#REF!</v>
      </c>
    </row>
    <row r="35" spans="1:6" ht="14.25" customHeight="1">
      <c r="A35" s="16" t="s">
        <v>36</v>
      </c>
      <c r="B35" s="15"/>
      <c r="C35" s="15" t="s">
        <v>37</v>
      </c>
      <c r="D35" s="20">
        <v>12</v>
      </c>
      <c r="E35" s="4" t="e">
        <f>#REF!/#REF!*100</f>
        <v>#REF!</v>
      </c>
      <c r="F35">
        <v>2</v>
      </c>
    </row>
    <row r="36" spans="1:5" ht="20.25" customHeight="1">
      <c r="A36" s="12" t="s">
        <v>38</v>
      </c>
      <c r="B36" s="13" t="s">
        <v>39</v>
      </c>
      <c r="C36" s="13"/>
      <c r="D36" s="19">
        <f>D37+D38</f>
        <v>5315.1</v>
      </c>
      <c r="E36" s="4" t="e">
        <f>#REF!/#REF!*100</f>
        <v>#REF!</v>
      </c>
    </row>
    <row r="37" spans="1:6" ht="15">
      <c r="A37" s="16" t="s">
        <v>58</v>
      </c>
      <c r="B37" s="15"/>
      <c r="C37" s="15" t="s">
        <v>40</v>
      </c>
      <c r="D37" s="20">
        <v>5315.1</v>
      </c>
      <c r="E37" s="4" t="e">
        <f>#REF!/#REF!*100</f>
        <v>#REF!</v>
      </c>
      <c r="F37">
        <v>279.6</v>
      </c>
    </row>
    <row r="38" spans="1:5" ht="26.25" customHeight="1" hidden="1">
      <c r="A38" s="16" t="s">
        <v>78</v>
      </c>
      <c r="B38" s="15"/>
      <c r="C38" s="15" t="s">
        <v>41</v>
      </c>
      <c r="D38" s="20"/>
      <c r="E38" s="4" t="e">
        <f>#REF!/#REF!*100</f>
        <v>#REF!</v>
      </c>
    </row>
    <row r="39" spans="1:5" ht="21" customHeight="1">
      <c r="A39" s="12" t="s">
        <v>67</v>
      </c>
      <c r="B39" s="13" t="s">
        <v>42</v>
      </c>
      <c r="C39" s="13"/>
      <c r="D39" s="19">
        <f>D40+D41</f>
        <v>844.8</v>
      </c>
      <c r="E39" s="4" t="e">
        <f>#REF!/#REF!*100</f>
        <v>#REF!</v>
      </c>
    </row>
    <row r="40" spans="1:6" ht="15.75" customHeight="1">
      <c r="A40" s="16" t="s">
        <v>43</v>
      </c>
      <c r="B40" s="15"/>
      <c r="C40" s="15" t="s">
        <v>44</v>
      </c>
      <c r="D40" s="20">
        <v>844.8</v>
      </c>
      <c r="E40" s="4" t="e">
        <f>#REF!/#REF!*100</f>
        <v>#REF!</v>
      </c>
      <c r="F40">
        <v>50.6</v>
      </c>
    </row>
    <row r="41" spans="1:5" ht="16.5" customHeight="1" hidden="1">
      <c r="A41" s="16" t="s">
        <v>45</v>
      </c>
      <c r="B41" s="15"/>
      <c r="C41" s="15" t="s">
        <v>46</v>
      </c>
      <c r="D41" s="20"/>
      <c r="E41" s="4"/>
    </row>
    <row r="42" spans="1:5" ht="14.25" customHeight="1" hidden="1">
      <c r="A42" s="12" t="s">
        <v>47</v>
      </c>
      <c r="B42" s="13">
        <v>1000</v>
      </c>
      <c r="C42" s="13"/>
      <c r="D42" s="19">
        <f>D43</f>
        <v>0</v>
      </c>
      <c r="E42" s="4" t="e">
        <f>#REF!/#REF!*100</f>
        <v>#REF!</v>
      </c>
    </row>
    <row r="43" spans="1:5" ht="20.25" customHeight="1" hidden="1">
      <c r="A43" s="16" t="s">
        <v>60</v>
      </c>
      <c r="B43" s="15"/>
      <c r="C43" s="15">
        <v>1006</v>
      </c>
      <c r="D43" s="20"/>
      <c r="E43" s="4" t="e">
        <f>#REF!/#REF!*100</f>
        <v>#REF!</v>
      </c>
    </row>
    <row r="44" spans="1:5" ht="16.5" customHeight="1">
      <c r="A44" s="12" t="s">
        <v>48</v>
      </c>
      <c r="B44" s="14">
        <v>1100</v>
      </c>
      <c r="C44" s="14">
        <v>1100</v>
      </c>
      <c r="D44" s="19">
        <f>D45+D46+D47+D48</f>
        <v>8134.25</v>
      </c>
      <c r="E44" s="4" t="e">
        <f>#REF!/#REF!*100</f>
        <v>#REF!</v>
      </c>
    </row>
    <row r="45" spans="1:5" ht="15.75" customHeight="1" hidden="1">
      <c r="A45" s="16" t="s">
        <v>68</v>
      </c>
      <c r="B45" s="15"/>
      <c r="C45" s="15" t="s">
        <v>49</v>
      </c>
      <c r="D45" s="20"/>
      <c r="E45" s="4" t="e">
        <f>#REF!/#REF!*100</f>
        <v>#REF!</v>
      </c>
    </row>
    <row r="46" spans="1:5" ht="18" customHeight="1" hidden="1">
      <c r="A46" s="16" t="s">
        <v>50</v>
      </c>
      <c r="B46" s="15"/>
      <c r="C46" s="15" t="s">
        <v>51</v>
      </c>
      <c r="D46" s="20"/>
      <c r="E46" s="4"/>
    </row>
    <row r="47" spans="1:5" ht="12.75" customHeight="1" hidden="1">
      <c r="A47" s="16" t="s">
        <v>69</v>
      </c>
      <c r="B47" s="15"/>
      <c r="C47" s="15" t="s">
        <v>52</v>
      </c>
      <c r="D47" s="20"/>
      <c r="E47" s="4"/>
    </row>
    <row r="48" spans="1:5" ht="12.75" customHeight="1">
      <c r="A48" s="16" t="s">
        <v>53</v>
      </c>
      <c r="B48" s="15"/>
      <c r="C48" s="15" t="s">
        <v>54</v>
      </c>
      <c r="D48" s="20">
        <v>8134.25</v>
      </c>
      <c r="E48" s="4"/>
    </row>
    <row r="49" spans="1:5" ht="16.5" customHeight="1" thickBot="1">
      <c r="A49" s="17" t="s">
        <v>55</v>
      </c>
      <c r="B49" s="18"/>
      <c r="C49" s="18"/>
      <c r="D49" s="21">
        <f>D10+D17+D19+D22+D27+D34+D36+D39+D42+D44</f>
        <v>23844.29</v>
      </c>
      <c r="E49" s="4" t="e">
        <f>#REF!/#REF!*100</f>
        <v>#REF!</v>
      </c>
    </row>
    <row r="50" ht="12" customHeight="1"/>
    <row r="51" spans="1:3" ht="12.75" customHeight="1">
      <c r="A51" s="6"/>
      <c r="B51" s="7"/>
      <c r="C51" s="7"/>
    </row>
    <row r="52" spans="1:3" ht="15" customHeight="1">
      <c r="A52" s="8"/>
      <c r="B52" s="7"/>
      <c r="C52" s="7"/>
    </row>
    <row r="53" spans="1:3" ht="15" customHeight="1">
      <c r="A53" s="8"/>
      <c r="B53" s="7"/>
      <c r="C53" s="7"/>
    </row>
    <row r="54" spans="1:3" ht="15" customHeight="1">
      <c r="A54" s="11"/>
      <c r="B54" s="7"/>
      <c r="C54" s="7"/>
    </row>
    <row r="55" spans="1:3" ht="15" customHeight="1">
      <c r="A55" s="9"/>
      <c r="B55" s="7"/>
      <c r="C55" s="7"/>
    </row>
    <row r="56" spans="1:3" ht="12.75" customHeight="1">
      <c r="A56" s="10"/>
      <c r="B56" s="7"/>
      <c r="C56" s="7"/>
    </row>
    <row r="57" spans="1:3" ht="12.75" customHeight="1">
      <c r="A57" s="10"/>
      <c r="B57" s="7"/>
      <c r="C57" s="7"/>
    </row>
    <row r="58" spans="2:3" ht="12.75">
      <c r="B58" s="7"/>
      <c r="C58" s="7"/>
    </row>
    <row r="59" spans="1:3" ht="15">
      <c r="A59" s="10"/>
      <c r="B59" s="7"/>
      <c r="C59" s="7"/>
    </row>
    <row r="60" spans="1:3" ht="15">
      <c r="A60" s="9"/>
      <c r="B60" s="7"/>
      <c r="C60" s="7"/>
    </row>
    <row r="61" spans="1:3" ht="15">
      <c r="A61" s="10"/>
      <c r="B61" s="7"/>
      <c r="C61" s="7"/>
    </row>
    <row r="62" spans="1:3" ht="15">
      <c r="A62" s="10"/>
      <c r="B62" s="7"/>
      <c r="C62" s="7"/>
    </row>
    <row r="63" spans="1:3" ht="12.75">
      <c r="A63" s="2"/>
      <c r="B63" s="7"/>
      <c r="C63" s="7"/>
    </row>
    <row r="64" spans="1:3" ht="15">
      <c r="A64" s="10"/>
      <c r="B64" s="7"/>
      <c r="C64" s="7"/>
    </row>
    <row r="65" spans="1:3" ht="12.75">
      <c r="A65" s="2"/>
      <c r="B65" s="7"/>
      <c r="C65" s="7"/>
    </row>
    <row r="66" spans="1:3" ht="12.75">
      <c r="A66" s="2"/>
      <c r="B66" s="7"/>
      <c r="C66" s="7"/>
    </row>
    <row r="67" spans="1:3" ht="12.75">
      <c r="A67" s="2"/>
      <c r="B67" s="7"/>
      <c r="C67" s="7"/>
    </row>
    <row r="68" spans="1:3" ht="12.75">
      <c r="A68" s="2"/>
      <c r="B68" s="7"/>
      <c r="C68" s="7"/>
    </row>
    <row r="69" spans="1:3" ht="12.75">
      <c r="A69" s="2"/>
      <c r="B69" s="7"/>
      <c r="C69" s="7"/>
    </row>
    <row r="70" spans="1:3" ht="12.75">
      <c r="A70" s="2"/>
      <c r="B70" s="7"/>
      <c r="C70" s="7"/>
    </row>
    <row r="71" spans="1:3" ht="12.75">
      <c r="A71" s="2"/>
      <c r="B71" s="7"/>
      <c r="C71" s="7"/>
    </row>
    <row r="72" spans="1:3" ht="12.75">
      <c r="A72" s="2"/>
      <c r="B72" s="7"/>
      <c r="C72" s="7"/>
    </row>
    <row r="73" spans="1:3" ht="12.75">
      <c r="A73" s="2"/>
      <c r="B73" s="7"/>
      <c r="C73" s="7"/>
    </row>
    <row r="74" spans="1:3" ht="12.75">
      <c r="A74" s="2"/>
      <c r="B74" s="7"/>
      <c r="C74" s="7"/>
    </row>
    <row r="75" spans="1:3" ht="12.75">
      <c r="A75" s="2"/>
      <c r="B75" s="7"/>
      <c r="C75" s="7"/>
    </row>
    <row r="76" spans="1:3" ht="12.75">
      <c r="A76" s="2"/>
      <c r="B76" s="7"/>
      <c r="C76" s="7"/>
    </row>
    <row r="77" spans="1:3" ht="12.75">
      <c r="A77" s="2"/>
      <c r="B77" s="7"/>
      <c r="C77" s="7"/>
    </row>
    <row r="78" spans="1:3" ht="12.75">
      <c r="A78" s="2"/>
      <c r="B78" s="7"/>
      <c r="C78" s="7"/>
    </row>
    <row r="79" spans="1:3" ht="12.75">
      <c r="A79" s="2"/>
      <c r="B79" s="7"/>
      <c r="C79" s="7"/>
    </row>
    <row r="80" spans="1:3" ht="12.75">
      <c r="A80" s="2"/>
      <c r="B80" s="7"/>
      <c r="C80" s="7"/>
    </row>
    <row r="81" spans="1:3" ht="12.75">
      <c r="A81" s="2"/>
      <c r="B81" s="7"/>
      <c r="C81" s="7"/>
    </row>
    <row r="82" spans="1:3" ht="12.75">
      <c r="A82" s="2"/>
      <c r="B82" s="7"/>
      <c r="C82" s="7"/>
    </row>
    <row r="83" spans="1:3" ht="12.75">
      <c r="A83" s="2"/>
      <c r="B83" s="7"/>
      <c r="C83" s="7"/>
    </row>
    <row r="84" spans="1:3" ht="12.75">
      <c r="A84" s="2"/>
      <c r="B84" s="7"/>
      <c r="C84" s="7"/>
    </row>
    <row r="85" spans="1:3" ht="12.75">
      <c r="A85" s="2"/>
      <c r="B85" s="7"/>
      <c r="C85" s="7"/>
    </row>
    <row r="86" spans="1:3" ht="12.75">
      <c r="A86" s="2"/>
      <c r="B86" s="7"/>
      <c r="C86" s="7"/>
    </row>
    <row r="87" spans="1:3" ht="12.75">
      <c r="A87" s="2"/>
      <c r="B87" s="7"/>
      <c r="C87" s="7"/>
    </row>
    <row r="88" spans="1:3" ht="12.75">
      <c r="A88" s="2"/>
      <c r="B88" s="7"/>
      <c r="C88" s="7"/>
    </row>
    <row r="89" spans="1:3" ht="12.75">
      <c r="A89" s="2"/>
      <c r="B89" s="7"/>
      <c r="C89" s="7"/>
    </row>
    <row r="90" spans="1:3" ht="12.75">
      <c r="A90" s="2"/>
      <c r="B90" s="7"/>
      <c r="C90" s="7"/>
    </row>
    <row r="91" spans="1:3" ht="12.75">
      <c r="A91" s="2"/>
      <c r="B91" s="7"/>
      <c r="C91" s="7"/>
    </row>
    <row r="92" spans="1:3" ht="12.75">
      <c r="A92" s="2"/>
      <c r="B92" s="7"/>
      <c r="C92" s="7"/>
    </row>
    <row r="93" spans="1:3" ht="12.75">
      <c r="A93" s="2"/>
      <c r="B93" s="7"/>
      <c r="C93" s="7"/>
    </row>
    <row r="94" spans="1:3" ht="12.75">
      <c r="A94" s="2"/>
      <c r="B94" s="7"/>
      <c r="C94" s="7"/>
    </row>
    <row r="95" spans="1:3" ht="12.75">
      <c r="A95" s="2"/>
      <c r="B95" s="7"/>
      <c r="C95" s="7"/>
    </row>
    <row r="96" spans="1:3" ht="12.75">
      <c r="A96" s="2"/>
      <c r="B96" s="7"/>
      <c r="C96" s="7"/>
    </row>
    <row r="97" spans="1:3" ht="12.75">
      <c r="A97" s="2"/>
      <c r="B97" s="7"/>
      <c r="C97" s="7"/>
    </row>
    <row r="98" spans="1:3" ht="12.75">
      <c r="A98" s="2"/>
      <c r="B98" s="7"/>
      <c r="C98" s="7"/>
    </row>
    <row r="99" spans="1:3" ht="12.75">
      <c r="A99" s="2"/>
      <c r="B99" s="7"/>
      <c r="C99" s="7"/>
    </row>
    <row r="100" spans="1:3" ht="12.75">
      <c r="A100" s="2"/>
      <c r="B100" s="7"/>
      <c r="C100" s="7"/>
    </row>
    <row r="101" spans="1:3" ht="12.75">
      <c r="A101" s="2"/>
      <c r="B101" s="7"/>
      <c r="C101" s="7"/>
    </row>
    <row r="102" spans="1:3" ht="12.75">
      <c r="A102" s="2"/>
      <c r="B102" s="7"/>
      <c r="C102" s="7"/>
    </row>
    <row r="103" spans="1:3" ht="12.75">
      <c r="A103" s="2"/>
      <c r="B103" s="7"/>
      <c r="C103" s="7"/>
    </row>
    <row r="104" spans="1:3" ht="12.75">
      <c r="A104" s="2"/>
      <c r="B104" s="7"/>
      <c r="C104" s="7"/>
    </row>
    <row r="105" spans="1:3" ht="12.75">
      <c r="A105" s="2"/>
      <c r="B105" s="7"/>
      <c r="C105" s="7"/>
    </row>
    <row r="106" spans="1:3" ht="12.75">
      <c r="A106" s="2"/>
      <c r="B106" s="7"/>
      <c r="C106" s="7"/>
    </row>
    <row r="107" spans="1:3" ht="12.75">
      <c r="A107" s="2"/>
      <c r="B107" s="7"/>
      <c r="C107" s="7"/>
    </row>
    <row r="108" spans="1:3" ht="12.75">
      <c r="A108" s="2"/>
      <c r="B108" s="7"/>
      <c r="C108" s="7"/>
    </row>
    <row r="109" spans="1:3" ht="12.75">
      <c r="A109" s="2"/>
      <c r="B109" s="7"/>
      <c r="C109" s="7"/>
    </row>
    <row r="110" spans="1:3" ht="12.75">
      <c r="A110" s="2"/>
      <c r="B110" s="7"/>
      <c r="C110" s="7"/>
    </row>
    <row r="111" spans="1:3" ht="12.75">
      <c r="A111" s="2"/>
      <c r="B111" s="7"/>
      <c r="C111" s="7"/>
    </row>
    <row r="112" spans="1:3" ht="12.75">
      <c r="A112" s="2"/>
      <c r="B112" s="7"/>
      <c r="C112" s="7"/>
    </row>
    <row r="113" spans="1:3" ht="12.75">
      <c r="A113" s="2"/>
      <c r="B113" s="7"/>
      <c r="C113" s="7"/>
    </row>
    <row r="114" spans="1:3" ht="12.75">
      <c r="A114" s="2"/>
      <c r="B114" s="7"/>
      <c r="C114" s="7"/>
    </row>
    <row r="115" spans="1:3" ht="12.75">
      <c r="A115" s="2"/>
      <c r="B115" s="7"/>
      <c r="C115" s="7"/>
    </row>
    <row r="116" spans="1:3" ht="12.75">
      <c r="A116" s="2"/>
      <c r="B116" s="7"/>
      <c r="C116" s="7"/>
    </row>
    <row r="117" spans="1:3" ht="12.75">
      <c r="A117" s="2"/>
      <c r="B117" s="7"/>
      <c r="C117" s="7"/>
    </row>
    <row r="118" spans="1:3" ht="12.75">
      <c r="A118" s="2"/>
      <c r="B118" s="7"/>
      <c r="C118" s="7"/>
    </row>
    <row r="119" spans="1:3" ht="12.75">
      <c r="A119" s="2"/>
      <c r="B119" s="7"/>
      <c r="C119" s="7"/>
    </row>
    <row r="120" spans="1:3" ht="12.75">
      <c r="A120" s="2"/>
      <c r="B120" s="7"/>
      <c r="C120" s="7"/>
    </row>
    <row r="121" spans="1:3" ht="12.75">
      <c r="A121" s="2"/>
      <c r="B121" s="7"/>
      <c r="C121" s="7"/>
    </row>
    <row r="122" spans="1:3" ht="12.75">
      <c r="A122" s="2"/>
      <c r="B122" s="7"/>
      <c r="C122" s="7"/>
    </row>
    <row r="123" spans="1:3" ht="12.75">
      <c r="A123" s="2"/>
      <c r="B123" s="7"/>
      <c r="C123" s="7"/>
    </row>
    <row r="124" spans="1:3" ht="12.75">
      <c r="A124" s="2"/>
      <c r="B124" s="7"/>
      <c r="C124" s="7"/>
    </row>
    <row r="125" spans="1:3" ht="12.75">
      <c r="A125" s="2"/>
      <c r="B125" s="7"/>
      <c r="C125" s="7"/>
    </row>
    <row r="126" spans="1:3" ht="12.75">
      <c r="A126" s="2"/>
      <c r="B126" s="7"/>
      <c r="C126" s="7"/>
    </row>
    <row r="127" spans="1:3" ht="12.75">
      <c r="A127" s="2"/>
      <c r="B127" s="7"/>
      <c r="C127" s="7"/>
    </row>
    <row r="128" spans="1:3" ht="12.75">
      <c r="A128" s="2"/>
      <c r="B128" s="7"/>
      <c r="C128" s="7"/>
    </row>
    <row r="129" spans="1:3" ht="12.75">
      <c r="A129" s="2"/>
      <c r="B129" s="7"/>
      <c r="C129" s="7"/>
    </row>
    <row r="130" spans="1:3" ht="12.75">
      <c r="A130" s="2"/>
      <c r="B130" s="7"/>
      <c r="C130" s="7"/>
    </row>
    <row r="131" spans="1:3" ht="12.75">
      <c r="A131" s="2"/>
      <c r="B131" s="7"/>
      <c r="C131" s="7"/>
    </row>
  </sheetData>
  <mergeCells count="10">
    <mergeCell ref="E6:E8"/>
    <mergeCell ref="A5:D5"/>
    <mergeCell ref="A6:A9"/>
    <mergeCell ref="B6:B9"/>
    <mergeCell ref="C6:C9"/>
    <mergeCell ref="D6:D8"/>
    <mergeCell ref="B1:D1"/>
    <mergeCell ref="B2:D2"/>
    <mergeCell ref="B3:D3"/>
    <mergeCell ref="B4:D4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workbookViewId="0" topLeftCell="A1">
      <selection activeCell="A1" sqref="A1:IV16384"/>
    </sheetView>
  </sheetViews>
  <sheetFormatPr defaultColWidth="9.00390625" defaultRowHeight="12.75"/>
  <cols>
    <col min="1" max="1" width="54.625" style="0" customWidth="1"/>
    <col min="2" max="2" width="10.25390625" style="1" customWidth="1"/>
    <col min="3" max="3" width="9.875" style="1" customWidth="1"/>
    <col min="4" max="4" width="17.625" style="5" customWidth="1"/>
    <col min="5" max="5" width="0.12890625" style="0" hidden="1" customWidth="1"/>
  </cols>
  <sheetData>
    <row r="1" spans="1:4" ht="14.25">
      <c r="A1" s="2"/>
      <c r="B1" s="63" t="s">
        <v>61</v>
      </c>
      <c r="C1" s="63"/>
      <c r="D1" s="63"/>
    </row>
    <row r="2" spans="1:4" ht="15">
      <c r="A2" s="2"/>
      <c r="B2" s="64" t="s">
        <v>57</v>
      </c>
      <c r="C2" s="64"/>
      <c r="D2" s="64"/>
    </row>
    <row r="3" spans="1:4" ht="15">
      <c r="A3" s="2"/>
      <c r="B3" s="64" t="s">
        <v>75</v>
      </c>
      <c r="C3" s="64"/>
      <c r="D3" s="64"/>
    </row>
    <row r="4" spans="1:4" ht="15">
      <c r="A4" s="2"/>
      <c r="B4" s="64" t="s">
        <v>84</v>
      </c>
      <c r="C4" s="64"/>
      <c r="D4" s="64"/>
    </row>
    <row r="5" spans="1:4" ht="67.5" customHeight="1" thickBot="1">
      <c r="A5" s="62" t="s">
        <v>76</v>
      </c>
      <c r="B5" s="62"/>
      <c r="C5" s="62"/>
      <c r="D5" s="62"/>
    </row>
    <row r="6" spans="1:5" ht="15.75" customHeight="1">
      <c r="A6" s="56" t="s">
        <v>0</v>
      </c>
      <c r="B6" s="59" t="s">
        <v>1</v>
      </c>
      <c r="C6" s="59" t="s">
        <v>81</v>
      </c>
      <c r="D6" s="54" t="s">
        <v>80</v>
      </c>
      <c r="E6" s="52" t="s">
        <v>2</v>
      </c>
    </row>
    <row r="7" spans="1:5" ht="16.5" customHeight="1">
      <c r="A7" s="57"/>
      <c r="B7" s="60"/>
      <c r="C7" s="60"/>
      <c r="D7" s="55"/>
      <c r="E7" s="53"/>
    </row>
    <row r="8" spans="1:5" ht="19.5" customHeight="1">
      <c r="A8" s="57"/>
      <c r="B8" s="60"/>
      <c r="C8" s="60"/>
      <c r="D8" s="55"/>
      <c r="E8" s="53"/>
    </row>
    <row r="9" spans="1:5" ht="0.75" customHeight="1" thickBot="1">
      <c r="A9" s="58"/>
      <c r="B9" s="61"/>
      <c r="C9" s="61"/>
      <c r="D9" s="25"/>
      <c r="E9" s="3"/>
    </row>
    <row r="10" spans="1:5" ht="15.75" customHeight="1">
      <c r="A10" s="22" t="s">
        <v>3</v>
      </c>
      <c r="B10" s="23" t="s">
        <v>4</v>
      </c>
      <c r="C10" s="23"/>
      <c r="D10" s="24">
        <f>D11+D12+D13+D14+D15+D16</f>
        <v>6473.839999999999</v>
      </c>
      <c r="E10" s="4" t="e">
        <f>#REF!/#REF!*100</f>
        <v>#REF!</v>
      </c>
    </row>
    <row r="11" spans="1:5" ht="15.75" customHeight="1">
      <c r="A11" s="16" t="s">
        <v>56</v>
      </c>
      <c r="B11" s="15"/>
      <c r="C11" s="15" t="s">
        <v>5</v>
      </c>
      <c r="D11" s="20">
        <v>329.9</v>
      </c>
      <c r="E11" s="4" t="e">
        <f>#REF!/#REF!*100</f>
        <v>#REF!</v>
      </c>
    </row>
    <row r="12" spans="1:7" ht="15">
      <c r="A12" s="16" t="s">
        <v>6</v>
      </c>
      <c r="B12" s="15"/>
      <c r="C12" s="15" t="s">
        <v>7</v>
      </c>
      <c r="D12" s="20">
        <v>5633.94</v>
      </c>
      <c r="E12" s="4" t="e">
        <f>#REF!/#REF!*100</f>
        <v>#REF!</v>
      </c>
      <c r="G12" s="2"/>
    </row>
    <row r="13" spans="1:5" ht="29.25" customHeight="1" hidden="1">
      <c r="A13" s="16" t="s">
        <v>8</v>
      </c>
      <c r="B13" s="15"/>
      <c r="C13" s="15" t="s">
        <v>9</v>
      </c>
      <c r="D13" s="20"/>
      <c r="E13" s="4" t="e">
        <f>#REF!/#REF!*100</f>
        <v>#REF!</v>
      </c>
    </row>
    <row r="14" spans="1:5" ht="12" customHeight="1" hidden="1">
      <c r="A14" s="16" t="s">
        <v>10</v>
      </c>
      <c r="B14" s="15"/>
      <c r="C14" s="15" t="s">
        <v>11</v>
      </c>
      <c r="D14" s="20"/>
      <c r="E14" s="4"/>
    </row>
    <row r="15" spans="1:6" ht="13.5" customHeight="1">
      <c r="A15" s="16" t="s">
        <v>12</v>
      </c>
      <c r="B15" s="15"/>
      <c r="C15" s="15" t="s">
        <v>13</v>
      </c>
      <c r="D15" s="20">
        <v>101</v>
      </c>
      <c r="E15" s="4"/>
      <c r="F15">
        <v>-14</v>
      </c>
    </row>
    <row r="16" spans="1:6" ht="12.75" customHeight="1">
      <c r="A16" s="16" t="s">
        <v>62</v>
      </c>
      <c r="B16" s="15"/>
      <c r="C16" s="15" t="s">
        <v>14</v>
      </c>
      <c r="D16" s="20">
        <v>409</v>
      </c>
      <c r="E16" s="4" t="e">
        <f>#REF!/#REF!*100</f>
        <v>#REF!</v>
      </c>
      <c r="F16">
        <v>14</v>
      </c>
    </row>
    <row r="17" spans="1:5" ht="20.25" customHeight="1">
      <c r="A17" s="12" t="s">
        <v>71</v>
      </c>
      <c r="B17" s="13" t="s">
        <v>73</v>
      </c>
      <c r="C17" s="13"/>
      <c r="D17" s="19">
        <f>D18</f>
        <v>254.1</v>
      </c>
      <c r="E17" s="4"/>
    </row>
    <row r="18" spans="1:5" ht="12.75" customHeight="1">
      <c r="A18" s="16" t="s">
        <v>72</v>
      </c>
      <c r="B18" s="15"/>
      <c r="C18" s="15" t="s">
        <v>74</v>
      </c>
      <c r="D18" s="20">
        <v>254.1</v>
      </c>
      <c r="E18" s="4"/>
    </row>
    <row r="19" spans="1:5" ht="27" customHeight="1">
      <c r="A19" s="12" t="s">
        <v>15</v>
      </c>
      <c r="B19" s="13" t="s">
        <v>16</v>
      </c>
      <c r="C19" s="13"/>
      <c r="D19" s="19">
        <f>D20+D21</f>
        <v>20</v>
      </c>
      <c r="E19" s="4" t="e">
        <f>#REF!/#REF!*100</f>
        <v>#REF!</v>
      </c>
    </row>
    <row r="20" spans="1:5" ht="46.5" customHeight="1">
      <c r="A20" s="16" t="s">
        <v>64</v>
      </c>
      <c r="B20" s="15"/>
      <c r="C20" s="15" t="s">
        <v>17</v>
      </c>
      <c r="D20" s="20">
        <v>10</v>
      </c>
      <c r="E20" s="4" t="e">
        <f>#REF!/#REF!*100</f>
        <v>#REF!</v>
      </c>
    </row>
    <row r="21" spans="1:5" ht="23.25" customHeight="1">
      <c r="A21" s="16" t="s">
        <v>63</v>
      </c>
      <c r="B21" s="15"/>
      <c r="C21" s="15" t="s">
        <v>18</v>
      </c>
      <c r="D21" s="20">
        <v>10</v>
      </c>
      <c r="E21" s="4"/>
    </row>
    <row r="22" spans="1:5" ht="19.5" customHeight="1">
      <c r="A22" s="12" t="s">
        <v>19</v>
      </c>
      <c r="B22" s="13" t="s">
        <v>20</v>
      </c>
      <c r="C22" s="13"/>
      <c r="D22" s="19">
        <f>D23+D24+D25+D26</f>
        <v>913</v>
      </c>
      <c r="E22" s="4" t="e">
        <f>#REF!/#REF!*100</f>
        <v>#REF!</v>
      </c>
    </row>
    <row r="23" spans="1:5" ht="12" customHeight="1">
      <c r="A23" s="16" t="s">
        <v>70</v>
      </c>
      <c r="B23" s="15"/>
      <c r="C23" s="15" t="s">
        <v>21</v>
      </c>
      <c r="D23" s="20">
        <v>18</v>
      </c>
      <c r="E23" s="4" t="e">
        <f>#REF!/#REF!*100</f>
        <v>#REF!</v>
      </c>
    </row>
    <row r="24" spans="1:5" ht="12.75" customHeight="1" hidden="1">
      <c r="A24" s="16" t="s">
        <v>22</v>
      </c>
      <c r="B24" s="15"/>
      <c r="C24" s="15" t="s">
        <v>23</v>
      </c>
      <c r="D24" s="20"/>
      <c r="E24" s="4" t="e">
        <f>#REF!/#REF!*100</f>
        <v>#REF!</v>
      </c>
    </row>
    <row r="25" spans="1:5" ht="28.5" customHeight="1">
      <c r="A25" s="16" t="s">
        <v>77</v>
      </c>
      <c r="B25" s="15"/>
      <c r="C25" s="15" t="s">
        <v>24</v>
      </c>
      <c r="D25" s="20">
        <v>895</v>
      </c>
      <c r="E25" s="4" t="e">
        <f>#REF!/#REF!*100</f>
        <v>#REF!</v>
      </c>
    </row>
    <row r="26" spans="1:5" ht="12.75" customHeight="1" hidden="1">
      <c r="A26" s="16" t="s">
        <v>25</v>
      </c>
      <c r="B26" s="15"/>
      <c r="C26" s="15"/>
      <c r="D26" s="20"/>
      <c r="E26" s="4"/>
    </row>
    <row r="27" spans="1:5" ht="25.5" customHeight="1">
      <c r="A27" s="12" t="s">
        <v>26</v>
      </c>
      <c r="B27" s="13" t="s">
        <v>27</v>
      </c>
      <c r="C27" s="13"/>
      <c r="D27" s="19">
        <f>D28+D29+D30+D31+D32+D33</f>
        <v>1877.2</v>
      </c>
      <c r="E27" s="4" t="e">
        <f>#REF!/#REF!*100</f>
        <v>#REF!</v>
      </c>
    </row>
    <row r="28" spans="1:5" ht="15" hidden="1">
      <c r="A28" s="16" t="s">
        <v>65</v>
      </c>
      <c r="B28" s="15"/>
      <c r="C28" s="15" t="s">
        <v>28</v>
      </c>
      <c r="D28" s="20"/>
      <c r="E28" s="4"/>
    </row>
    <row r="29" spans="1:5" ht="15">
      <c r="A29" s="16" t="s">
        <v>79</v>
      </c>
      <c r="B29" s="15"/>
      <c r="C29" s="15" t="s">
        <v>29</v>
      </c>
      <c r="D29" s="20">
        <v>15</v>
      </c>
      <c r="E29" s="4" t="e">
        <f>#REF!/#REF!*100</f>
        <v>#REF!</v>
      </c>
    </row>
    <row r="30" spans="1:5" ht="15">
      <c r="A30" s="16" t="s">
        <v>66</v>
      </c>
      <c r="B30" s="15"/>
      <c r="C30" s="15" t="s">
        <v>30</v>
      </c>
      <c r="D30" s="20">
        <v>1862.2</v>
      </c>
      <c r="E30" s="4"/>
    </row>
    <row r="31" spans="1:5" ht="14.25" customHeight="1" hidden="1">
      <c r="A31" s="16" t="s">
        <v>59</v>
      </c>
      <c r="B31" s="15"/>
      <c r="C31" s="15" t="s">
        <v>31</v>
      </c>
      <c r="D31" s="20"/>
      <c r="E31" s="4" t="e">
        <f>#REF!/#REF!*100</f>
        <v>#REF!</v>
      </c>
    </row>
    <row r="32" spans="1:5" ht="12.75" customHeight="1" hidden="1">
      <c r="A32" s="16" t="s">
        <v>32</v>
      </c>
      <c r="B32" s="15"/>
      <c r="C32" s="15"/>
      <c r="D32" s="20"/>
      <c r="E32" s="4" t="e">
        <f>#REF!/#REF!*100</f>
        <v>#REF!</v>
      </c>
    </row>
    <row r="33" spans="1:5" ht="16.5" customHeight="1" hidden="1">
      <c r="A33" s="16" t="s">
        <v>33</v>
      </c>
      <c r="B33" s="15"/>
      <c r="C33" s="15"/>
      <c r="D33" s="20"/>
      <c r="E33" s="4"/>
    </row>
    <row r="34" spans="1:5" ht="22.5" customHeight="1">
      <c r="A34" s="12" t="s">
        <v>34</v>
      </c>
      <c r="B34" s="13" t="s">
        <v>35</v>
      </c>
      <c r="C34" s="13"/>
      <c r="D34" s="20">
        <f>D35</f>
        <v>12</v>
      </c>
      <c r="E34" s="4" t="e">
        <f>#REF!/#REF!*100</f>
        <v>#REF!</v>
      </c>
    </row>
    <row r="35" spans="1:5" ht="14.25" customHeight="1">
      <c r="A35" s="16" t="s">
        <v>36</v>
      </c>
      <c r="B35" s="15"/>
      <c r="C35" s="15" t="s">
        <v>37</v>
      </c>
      <c r="D35" s="20">
        <v>12</v>
      </c>
      <c r="E35" s="4" t="e">
        <f>#REF!/#REF!*100</f>
        <v>#REF!</v>
      </c>
    </row>
    <row r="36" spans="1:5" ht="29.25" customHeight="1">
      <c r="A36" s="12" t="s">
        <v>38</v>
      </c>
      <c r="B36" s="13" t="s">
        <v>39</v>
      </c>
      <c r="C36" s="13"/>
      <c r="D36" s="19">
        <f>D37+D38</f>
        <v>8658.1</v>
      </c>
      <c r="E36" s="4" t="e">
        <f>#REF!/#REF!*100</f>
        <v>#REF!</v>
      </c>
    </row>
    <row r="37" spans="1:6" ht="15">
      <c r="A37" s="16" t="s">
        <v>58</v>
      </c>
      <c r="B37" s="15"/>
      <c r="C37" s="15" t="s">
        <v>40</v>
      </c>
      <c r="D37" s="20">
        <v>8658.1</v>
      </c>
      <c r="E37" s="4" t="e">
        <f>#REF!/#REF!*100</f>
        <v>#REF!</v>
      </c>
      <c r="F37">
        <v>3343</v>
      </c>
    </row>
    <row r="38" spans="1:5" ht="26.25" customHeight="1" hidden="1">
      <c r="A38" s="16" t="s">
        <v>78</v>
      </c>
      <c r="B38" s="15"/>
      <c r="C38" s="15" t="s">
        <v>41</v>
      </c>
      <c r="D38" s="20"/>
      <c r="E38" s="4" t="e">
        <f>#REF!/#REF!*100</f>
        <v>#REF!</v>
      </c>
    </row>
    <row r="39" spans="1:5" ht="21" customHeight="1">
      <c r="A39" s="12" t="s">
        <v>67</v>
      </c>
      <c r="B39" s="13" t="s">
        <v>42</v>
      </c>
      <c r="C39" s="13"/>
      <c r="D39" s="19">
        <f>D40+D41</f>
        <v>844.8</v>
      </c>
      <c r="E39" s="4" t="e">
        <f>#REF!/#REF!*100</f>
        <v>#REF!</v>
      </c>
    </row>
    <row r="40" spans="1:5" ht="15.75" customHeight="1">
      <c r="A40" s="16" t="s">
        <v>43</v>
      </c>
      <c r="B40" s="15"/>
      <c r="C40" s="15" t="s">
        <v>44</v>
      </c>
      <c r="D40" s="20">
        <v>844.8</v>
      </c>
      <c r="E40" s="4" t="e">
        <f>#REF!/#REF!*100</f>
        <v>#REF!</v>
      </c>
    </row>
    <row r="41" spans="1:5" ht="16.5" customHeight="1" hidden="1">
      <c r="A41" s="16" t="s">
        <v>45</v>
      </c>
      <c r="B41" s="15"/>
      <c r="C41" s="15" t="s">
        <v>46</v>
      </c>
      <c r="D41" s="20"/>
      <c r="E41" s="4"/>
    </row>
    <row r="42" spans="1:5" ht="14.25" customHeight="1" hidden="1">
      <c r="A42" s="12" t="s">
        <v>47</v>
      </c>
      <c r="B42" s="13">
        <v>1000</v>
      </c>
      <c r="C42" s="13"/>
      <c r="D42" s="19">
        <f>D43</f>
        <v>0</v>
      </c>
      <c r="E42" s="4" t="e">
        <f>#REF!/#REF!*100</f>
        <v>#REF!</v>
      </c>
    </row>
    <row r="43" spans="1:5" ht="20.25" customHeight="1" hidden="1">
      <c r="A43" s="16" t="s">
        <v>60</v>
      </c>
      <c r="B43" s="15"/>
      <c r="C43" s="15">
        <v>1006</v>
      </c>
      <c r="D43" s="20"/>
      <c r="E43" s="4" t="e">
        <f>#REF!/#REF!*100</f>
        <v>#REF!</v>
      </c>
    </row>
    <row r="44" spans="1:5" ht="16.5" customHeight="1">
      <c r="A44" s="12" t="s">
        <v>48</v>
      </c>
      <c r="B44" s="14">
        <v>1100</v>
      </c>
      <c r="C44" s="14">
        <v>1100</v>
      </c>
      <c r="D44" s="19">
        <f>D45+D46+D47+D48</f>
        <v>8134.25</v>
      </c>
      <c r="E44" s="4" t="e">
        <f>#REF!/#REF!*100</f>
        <v>#REF!</v>
      </c>
    </row>
    <row r="45" spans="1:5" ht="15.75" customHeight="1" hidden="1">
      <c r="A45" s="16" t="s">
        <v>68</v>
      </c>
      <c r="B45" s="15"/>
      <c r="C45" s="15" t="s">
        <v>49</v>
      </c>
      <c r="D45" s="20"/>
      <c r="E45" s="4" t="e">
        <f>#REF!/#REF!*100</f>
        <v>#REF!</v>
      </c>
    </row>
    <row r="46" spans="1:5" ht="18" customHeight="1" hidden="1">
      <c r="A46" s="16" t="s">
        <v>50</v>
      </c>
      <c r="B46" s="15"/>
      <c r="C46" s="15" t="s">
        <v>51</v>
      </c>
      <c r="D46" s="20"/>
      <c r="E46" s="4"/>
    </row>
    <row r="47" spans="1:5" ht="12.75" customHeight="1" hidden="1">
      <c r="A47" s="16" t="s">
        <v>69</v>
      </c>
      <c r="B47" s="15"/>
      <c r="C47" s="15" t="s">
        <v>52</v>
      </c>
      <c r="D47" s="20"/>
      <c r="E47" s="4"/>
    </row>
    <row r="48" spans="1:5" ht="12.75" customHeight="1">
      <c r="A48" s="16" t="s">
        <v>53</v>
      </c>
      <c r="B48" s="15"/>
      <c r="C48" s="15" t="s">
        <v>54</v>
      </c>
      <c r="D48" s="20">
        <v>8134.25</v>
      </c>
      <c r="E48" s="4"/>
    </row>
    <row r="49" spans="1:5" ht="16.5" customHeight="1" thickBot="1">
      <c r="A49" s="17" t="s">
        <v>55</v>
      </c>
      <c r="B49" s="18"/>
      <c r="C49" s="18"/>
      <c r="D49" s="21">
        <f>D10+D17+D19+D22+D27+D34+D36+D39+D42+D44</f>
        <v>27187.289999999997</v>
      </c>
      <c r="E49" s="4" t="e">
        <f>#REF!/#REF!*100</f>
        <v>#REF!</v>
      </c>
    </row>
    <row r="50" ht="12" customHeight="1"/>
    <row r="51" spans="1:3" ht="12.75" customHeight="1">
      <c r="A51" s="6"/>
      <c r="B51" s="7"/>
      <c r="C51" s="7"/>
    </row>
    <row r="52" spans="1:3" ht="15" customHeight="1">
      <c r="A52" s="8"/>
      <c r="B52" s="7"/>
      <c r="C52" s="7"/>
    </row>
    <row r="53" spans="1:3" ht="15" customHeight="1">
      <c r="A53" s="8"/>
      <c r="B53" s="7"/>
      <c r="C53" s="7"/>
    </row>
    <row r="54" spans="1:3" ht="15" customHeight="1">
      <c r="A54" s="11"/>
      <c r="B54" s="7"/>
      <c r="C54" s="7"/>
    </row>
    <row r="55" spans="1:3" ht="15" customHeight="1">
      <c r="A55" s="9"/>
      <c r="B55" s="7"/>
      <c r="C55" s="7"/>
    </row>
    <row r="56" spans="1:3" ht="12.75" customHeight="1">
      <c r="A56" s="10"/>
      <c r="B56" s="7"/>
      <c r="C56" s="7"/>
    </row>
    <row r="57" spans="1:3" ht="12.75" customHeight="1">
      <c r="A57" s="10"/>
      <c r="B57" s="7"/>
      <c r="C57" s="7"/>
    </row>
    <row r="58" spans="2:3" ht="12.75">
      <c r="B58" s="7"/>
      <c r="C58" s="7"/>
    </row>
    <row r="59" spans="1:3" ht="15">
      <c r="A59" s="10"/>
      <c r="B59" s="7"/>
      <c r="C59" s="7"/>
    </row>
    <row r="60" spans="1:3" ht="15">
      <c r="A60" s="9"/>
      <c r="B60" s="7"/>
      <c r="C60" s="7"/>
    </row>
    <row r="61" spans="1:3" ht="15">
      <c r="A61" s="10"/>
      <c r="B61" s="7"/>
      <c r="C61" s="7"/>
    </row>
    <row r="62" spans="1:3" ht="15">
      <c r="A62" s="10"/>
      <c r="B62" s="7"/>
      <c r="C62" s="7"/>
    </row>
    <row r="63" spans="1:3" ht="12.75">
      <c r="A63" s="2"/>
      <c r="B63" s="7"/>
      <c r="C63" s="7"/>
    </row>
    <row r="64" spans="1:3" ht="15">
      <c r="A64" s="10"/>
      <c r="B64" s="7"/>
      <c r="C64" s="7"/>
    </row>
    <row r="65" spans="1:3" ht="12.75">
      <c r="A65" s="2"/>
      <c r="B65" s="7"/>
      <c r="C65" s="7"/>
    </row>
    <row r="66" spans="1:3" ht="12.75">
      <c r="A66" s="2"/>
      <c r="B66" s="7"/>
      <c r="C66" s="7"/>
    </row>
    <row r="67" spans="1:3" ht="12.75">
      <c r="A67" s="2"/>
      <c r="B67" s="7"/>
      <c r="C67" s="7"/>
    </row>
    <row r="68" spans="1:3" ht="12.75">
      <c r="A68" s="2"/>
      <c r="B68" s="7"/>
      <c r="C68" s="7"/>
    </row>
    <row r="69" spans="1:3" ht="12.75">
      <c r="A69" s="2"/>
      <c r="B69" s="7"/>
      <c r="C69" s="7"/>
    </row>
    <row r="70" spans="1:3" ht="12.75">
      <c r="A70" s="2"/>
      <c r="B70" s="7"/>
      <c r="C70" s="7"/>
    </row>
    <row r="71" spans="1:3" ht="12.75">
      <c r="A71" s="2"/>
      <c r="B71" s="7"/>
      <c r="C71" s="7"/>
    </row>
    <row r="72" spans="1:3" ht="12.75">
      <c r="A72" s="2"/>
      <c r="B72" s="7"/>
      <c r="C72" s="7"/>
    </row>
    <row r="73" spans="1:3" ht="12.75">
      <c r="A73" s="2"/>
      <c r="B73" s="7"/>
      <c r="C73" s="7"/>
    </row>
    <row r="74" spans="1:3" ht="12.75">
      <c r="A74" s="2"/>
      <c r="B74" s="7"/>
      <c r="C74" s="7"/>
    </row>
    <row r="75" spans="1:3" ht="12.75">
      <c r="A75" s="2"/>
      <c r="B75" s="7"/>
      <c r="C75" s="7"/>
    </row>
    <row r="76" spans="1:3" ht="12.75">
      <c r="A76" s="2"/>
      <c r="B76" s="7"/>
      <c r="C76" s="7"/>
    </row>
    <row r="77" spans="1:3" ht="12.75">
      <c r="A77" s="2"/>
      <c r="B77" s="7"/>
      <c r="C77" s="7"/>
    </row>
    <row r="78" spans="1:3" ht="12.75">
      <c r="A78" s="2"/>
      <c r="B78" s="7"/>
      <c r="C78" s="7"/>
    </row>
    <row r="79" spans="1:3" ht="12.75">
      <c r="A79" s="2"/>
      <c r="B79" s="7"/>
      <c r="C79" s="7"/>
    </row>
    <row r="80" spans="1:3" ht="12.75">
      <c r="A80" s="2"/>
      <c r="B80" s="7"/>
      <c r="C80" s="7"/>
    </row>
    <row r="81" spans="1:3" ht="12.75">
      <c r="A81" s="2"/>
      <c r="B81" s="7"/>
      <c r="C81" s="7"/>
    </row>
    <row r="82" spans="1:3" ht="12.75">
      <c r="A82" s="2"/>
      <c r="B82" s="7"/>
      <c r="C82" s="7"/>
    </row>
    <row r="83" spans="1:3" ht="12.75">
      <c r="A83" s="2"/>
      <c r="B83" s="7"/>
      <c r="C83" s="7"/>
    </row>
    <row r="84" spans="1:3" ht="12.75">
      <c r="A84" s="2"/>
      <c r="B84" s="7"/>
      <c r="C84" s="7"/>
    </row>
    <row r="85" spans="1:3" ht="12.75">
      <c r="A85" s="2"/>
      <c r="B85" s="7"/>
      <c r="C85" s="7"/>
    </row>
    <row r="86" spans="1:3" ht="12.75">
      <c r="A86" s="2"/>
      <c r="B86" s="7"/>
      <c r="C86" s="7"/>
    </row>
    <row r="87" spans="1:3" ht="12.75">
      <c r="A87" s="2"/>
      <c r="B87" s="7"/>
      <c r="C87" s="7"/>
    </row>
    <row r="88" spans="1:3" ht="12.75">
      <c r="A88" s="2"/>
      <c r="B88" s="7"/>
      <c r="C88" s="7"/>
    </row>
    <row r="89" spans="1:3" ht="12.75">
      <c r="A89" s="2"/>
      <c r="B89" s="7"/>
      <c r="C89" s="7"/>
    </row>
    <row r="90" spans="1:3" ht="12.75">
      <c r="A90" s="2"/>
      <c r="B90" s="7"/>
      <c r="C90" s="7"/>
    </row>
    <row r="91" spans="1:3" ht="12.75">
      <c r="A91" s="2"/>
      <c r="B91" s="7"/>
      <c r="C91" s="7"/>
    </row>
    <row r="92" spans="1:3" ht="12.75">
      <c r="A92" s="2"/>
      <c r="B92" s="7"/>
      <c r="C92" s="7"/>
    </row>
    <row r="93" spans="1:3" ht="12.75">
      <c r="A93" s="2"/>
      <c r="B93" s="7"/>
      <c r="C93" s="7"/>
    </row>
    <row r="94" spans="1:3" ht="12.75">
      <c r="A94" s="2"/>
      <c r="B94" s="7"/>
      <c r="C94" s="7"/>
    </row>
    <row r="95" spans="1:3" ht="12.75">
      <c r="A95" s="2"/>
      <c r="B95" s="7"/>
      <c r="C95" s="7"/>
    </row>
    <row r="96" spans="1:3" ht="12.75">
      <c r="A96" s="2"/>
      <c r="B96" s="7"/>
      <c r="C96" s="7"/>
    </row>
    <row r="97" spans="1:3" ht="12.75">
      <c r="A97" s="2"/>
      <c r="B97" s="7"/>
      <c r="C97" s="7"/>
    </row>
    <row r="98" spans="1:3" ht="12.75">
      <c r="A98" s="2"/>
      <c r="B98" s="7"/>
      <c r="C98" s="7"/>
    </row>
    <row r="99" spans="1:3" ht="12.75">
      <c r="A99" s="2"/>
      <c r="B99" s="7"/>
      <c r="C99" s="7"/>
    </row>
    <row r="100" spans="1:3" ht="12.75">
      <c r="A100" s="2"/>
      <c r="B100" s="7"/>
      <c r="C100" s="7"/>
    </row>
    <row r="101" spans="1:3" ht="12.75">
      <c r="A101" s="2"/>
      <c r="B101" s="7"/>
      <c r="C101" s="7"/>
    </row>
    <row r="102" spans="1:3" ht="12.75">
      <c r="A102" s="2"/>
      <c r="B102" s="7"/>
      <c r="C102" s="7"/>
    </row>
    <row r="103" spans="1:3" ht="12.75">
      <c r="A103" s="2"/>
      <c r="B103" s="7"/>
      <c r="C103" s="7"/>
    </row>
    <row r="104" spans="1:3" ht="12.75">
      <c r="A104" s="2"/>
      <c r="B104" s="7"/>
      <c r="C104" s="7"/>
    </row>
    <row r="105" spans="1:3" ht="12.75">
      <c r="A105" s="2"/>
      <c r="B105" s="7"/>
      <c r="C105" s="7"/>
    </row>
    <row r="106" spans="1:3" ht="12.75">
      <c r="A106" s="2"/>
      <c r="B106" s="7"/>
      <c r="C106" s="7"/>
    </row>
    <row r="107" spans="1:3" ht="12.75">
      <c r="A107" s="2"/>
      <c r="B107" s="7"/>
      <c r="C107" s="7"/>
    </row>
    <row r="108" spans="1:3" ht="12.75">
      <c r="A108" s="2"/>
      <c r="B108" s="7"/>
      <c r="C108" s="7"/>
    </row>
    <row r="109" spans="1:3" ht="12.75">
      <c r="A109" s="2"/>
      <c r="B109" s="7"/>
      <c r="C109" s="7"/>
    </row>
    <row r="110" spans="1:3" ht="12.75">
      <c r="A110" s="2"/>
      <c r="B110" s="7"/>
      <c r="C110" s="7"/>
    </row>
    <row r="111" spans="1:3" ht="12.75">
      <c r="A111" s="2"/>
      <c r="B111" s="7"/>
      <c r="C111" s="7"/>
    </row>
    <row r="112" spans="1:3" ht="12.75">
      <c r="A112" s="2"/>
      <c r="B112" s="7"/>
      <c r="C112" s="7"/>
    </row>
    <row r="113" spans="1:3" ht="12.75">
      <c r="A113" s="2"/>
      <c r="B113" s="7"/>
      <c r="C113" s="7"/>
    </row>
    <row r="114" spans="1:3" ht="12.75">
      <c r="A114" s="2"/>
      <c r="B114" s="7"/>
      <c r="C114" s="7"/>
    </row>
    <row r="115" spans="1:3" ht="12.75">
      <c r="A115" s="2"/>
      <c r="B115" s="7"/>
      <c r="C115" s="7"/>
    </row>
    <row r="116" spans="1:3" ht="12.75">
      <c r="A116" s="2"/>
      <c r="B116" s="7"/>
      <c r="C116" s="7"/>
    </row>
    <row r="117" spans="1:3" ht="12.75">
      <c r="A117" s="2"/>
      <c r="B117" s="7"/>
      <c r="C117" s="7"/>
    </row>
    <row r="118" spans="1:3" ht="12.75">
      <c r="A118" s="2"/>
      <c r="B118" s="7"/>
      <c r="C118" s="7"/>
    </row>
    <row r="119" spans="1:3" ht="12.75">
      <c r="A119" s="2"/>
      <c r="B119" s="7"/>
      <c r="C119" s="7"/>
    </row>
    <row r="120" spans="1:3" ht="12.75">
      <c r="A120" s="2"/>
      <c r="B120" s="7"/>
      <c r="C120" s="7"/>
    </row>
    <row r="121" spans="1:3" ht="12.75">
      <c r="A121" s="2"/>
      <c r="B121" s="7"/>
      <c r="C121" s="7"/>
    </row>
    <row r="122" spans="1:3" ht="12.75">
      <c r="A122" s="2"/>
      <c r="B122" s="7"/>
      <c r="C122" s="7"/>
    </row>
    <row r="123" spans="1:3" ht="12.75">
      <c r="A123" s="2"/>
      <c r="B123" s="7"/>
      <c r="C123" s="7"/>
    </row>
    <row r="124" spans="1:3" ht="12.75">
      <c r="A124" s="2"/>
      <c r="B124" s="7"/>
      <c r="C124" s="7"/>
    </row>
    <row r="125" spans="1:3" ht="12.75">
      <c r="A125" s="2"/>
      <c r="B125" s="7"/>
      <c r="C125" s="7"/>
    </row>
    <row r="126" spans="1:3" ht="12.75">
      <c r="A126" s="2"/>
      <c r="B126" s="7"/>
      <c r="C126" s="7"/>
    </row>
    <row r="127" spans="1:3" ht="12.75">
      <c r="A127" s="2"/>
      <c r="B127" s="7"/>
      <c r="C127" s="7"/>
    </row>
    <row r="128" spans="1:3" ht="12.75">
      <c r="A128" s="2"/>
      <c r="B128" s="7"/>
      <c r="C128" s="7"/>
    </row>
    <row r="129" spans="1:3" ht="12.75">
      <c r="A129" s="2"/>
      <c r="B129" s="7"/>
      <c r="C129" s="7"/>
    </row>
    <row r="130" spans="1:3" ht="12.75">
      <c r="A130" s="2"/>
      <c r="B130" s="7"/>
      <c r="C130" s="7"/>
    </row>
    <row r="131" spans="1:3" ht="12.75">
      <c r="A131" s="2"/>
      <c r="B131" s="7"/>
      <c r="C131" s="7"/>
    </row>
  </sheetData>
  <mergeCells count="10">
    <mergeCell ref="E6:E8"/>
    <mergeCell ref="A5:D5"/>
    <mergeCell ref="A6:A9"/>
    <mergeCell ref="B6:B9"/>
    <mergeCell ref="C6:C9"/>
    <mergeCell ref="D6:D8"/>
    <mergeCell ref="B1:D1"/>
    <mergeCell ref="B2:D2"/>
    <mergeCell ref="B3:D3"/>
    <mergeCell ref="B4:D4"/>
  </mergeCells>
  <printOptions/>
  <pageMargins left="0.7874015748031497" right="0.3937007874015748" top="0" bottom="0" header="0" footer="0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workbookViewId="0" topLeftCell="A1">
      <selection activeCell="A5" sqref="A5:D5"/>
    </sheetView>
  </sheetViews>
  <sheetFormatPr defaultColWidth="9.00390625" defaultRowHeight="12.75"/>
  <cols>
    <col min="1" max="1" width="54.625" style="0" customWidth="1"/>
    <col min="2" max="2" width="10.25390625" style="1" customWidth="1"/>
    <col min="3" max="3" width="9.875" style="1" customWidth="1"/>
    <col min="4" max="4" width="17.625" style="5" customWidth="1"/>
    <col min="5" max="5" width="0.12890625" style="0" hidden="1" customWidth="1"/>
  </cols>
  <sheetData>
    <row r="1" spans="1:4" ht="14.25">
      <c r="A1" s="2"/>
      <c r="B1" s="63" t="s">
        <v>61</v>
      </c>
      <c r="C1" s="63"/>
      <c r="D1" s="63"/>
    </row>
    <row r="2" spans="1:4" ht="15">
      <c r="A2" s="2"/>
      <c r="B2" s="64" t="s">
        <v>57</v>
      </c>
      <c r="C2" s="64"/>
      <c r="D2" s="64"/>
    </row>
    <row r="3" spans="1:4" ht="15">
      <c r="A3" s="2"/>
      <c r="B3" s="64" t="s">
        <v>75</v>
      </c>
      <c r="C3" s="64"/>
      <c r="D3" s="64"/>
    </row>
    <row r="4" spans="1:4" ht="15">
      <c r="A4" s="2"/>
      <c r="B4" s="64" t="s">
        <v>85</v>
      </c>
      <c r="C4" s="64"/>
      <c r="D4" s="64"/>
    </row>
    <row r="5" spans="1:4" ht="67.5" customHeight="1" thickBot="1">
      <c r="A5" s="62" t="s">
        <v>76</v>
      </c>
      <c r="B5" s="62"/>
      <c r="C5" s="62"/>
      <c r="D5" s="62"/>
    </row>
    <row r="6" spans="1:5" ht="15.75" customHeight="1">
      <c r="A6" s="56" t="s">
        <v>0</v>
      </c>
      <c r="B6" s="59" t="s">
        <v>1</v>
      </c>
      <c r="C6" s="59" t="s">
        <v>81</v>
      </c>
      <c r="D6" s="54" t="s">
        <v>80</v>
      </c>
      <c r="E6" s="52" t="s">
        <v>2</v>
      </c>
    </row>
    <row r="7" spans="1:5" ht="16.5" customHeight="1">
      <c r="A7" s="57"/>
      <c r="B7" s="60"/>
      <c r="C7" s="60"/>
      <c r="D7" s="55"/>
      <c r="E7" s="53"/>
    </row>
    <row r="8" spans="1:5" ht="19.5" customHeight="1">
      <c r="A8" s="57"/>
      <c r="B8" s="60"/>
      <c r="C8" s="60"/>
      <c r="D8" s="55"/>
      <c r="E8" s="53"/>
    </row>
    <row r="9" spans="1:5" ht="0.75" customHeight="1" thickBot="1">
      <c r="A9" s="58"/>
      <c r="B9" s="61"/>
      <c r="C9" s="61"/>
      <c r="D9" s="25"/>
      <c r="E9" s="3"/>
    </row>
    <row r="10" spans="1:5" ht="15.75" customHeight="1">
      <c r="A10" s="22" t="s">
        <v>3</v>
      </c>
      <c r="B10" s="23" t="s">
        <v>4</v>
      </c>
      <c r="C10" s="23"/>
      <c r="D10" s="24">
        <f>D11+D12+D13+D14+D15+D16</f>
        <v>6755.38</v>
      </c>
      <c r="E10" s="4" t="e">
        <f>#REF!/#REF!*100</f>
        <v>#REF!</v>
      </c>
    </row>
    <row r="11" spans="1:5" ht="15.75" customHeight="1">
      <c r="A11" s="16" t="s">
        <v>56</v>
      </c>
      <c r="B11" s="15"/>
      <c r="C11" s="15" t="s">
        <v>5</v>
      </c>
      <c r="D11" s="20">
        <v>329.9</v>
      </c>
      <c r="E11" s="4" t="e">
        <f>#REF!/#REF!*100</f>
        <v>#REF!</v>
      </c>
    </row>
    <row r="12" spans="1:7" ht="15">
      <c r="A12" s="16" t="s">
        <v>6</v>
      </c>
      <c r="B12" s="15"/>
      <c r="C12" s="15" t="s">
        <v>7</v>
      </c>
      <c r="D12" s="20">
        <v>5978.64</v>
      </c>
      <c r="E12" s="4" t="e">
        <f>#REF!/#REF!*100</f>
        <v>#REF!</v>
      </c>
      <c r="F12">
        <v>344.7</v>
      </c>
      <c r="G12" s="2"/>
    </row>
    <row r="13" spans="1:5" ht="29.25" customHeight="1" hidden="1">
      <c r="A13" s="16" t="s">
        <v>8</v>
      </c>
      <c r="B13" s="15"/>
      <c r="C13" s="15" t="s">
        <v>9</v>
      </c>
      <c r="D13" s="20"/>
      <c r="E13" s="4" t="e">
        <f>#REF!/#REF!*100</f>
        <v>#REF!</v>
      </c>
    </row>
    <row r="14" spans="1:5" ht="12" customHeight="1" hidden="1">
      <c r="A14" s="16" t="s">
        <v>10</v>
      </c>
      <c r="B14" s="15"/>
      <c r="C14" s="15" t="s">
        <v>11</v>
      </c>
      <c r="D14" s="20"/>
      <c r="E14" s="4"/>
    </row>
    <row r="15" spans="1:6" ht="13.5" customHeight="1">
      <c r="A15" s="16" t="s">
        <v>12</v>
      </c>
      <c r="B15" s="15"/>
      <c r="C15" s="15" t="s">
        <v>13</v>
      </c>
      <c r="D15" s="20">
        <v>32.84</v>
      </c>
      <c r="E15" s="4"/>
      <c r="F15">
        <v>-68.16</v>
      </c>
    </row>
    <row r="16" spans="1:6" ht="12.75" customHeight="1">
      <c r="A16" s="16" t="s">
        <v>62</v>
      </c>
      <c r="B16" s="15"/>
      <c r="C16" s="15" t="s">
        <v>14</v>
      </c>
      <c r="D16" s="20">
        <v>414</v>
      </c>
      <c r="E16" s="4" t="e">
        <f>#REF!/#REF!*100</f>
        <v>#REF!</v>
      </c>
      <c r="F16">
        <v>5</v>
      </c>
    </row>
    <row r="17" spans="1:5" ht="20.25" customHeight="1">
      <c r="A17" s="12" t="s">
        <v>71</v>
      </c>
      <c r="B17" s="13" t="s">
        <v>73</v>
      </c>
      <c r="C17" s="13"/>
      <c r="D17" s="19">
        <f>D18</f>
        <v>254.1</v>
      </c>
      <c r="E17" s="4"/>
    </row>
    <row r="18" spans="1:5" ht="12.75" customHeight="1">
      <c r="A18" s="16" t="s">
        <v>72</v>
      </c>
      <c r="B18" s="15"/>
      <c r="C18" s="15" t="s">
        <v>74</v>
      </c>
      <c r="D18" s="20">
        <v>254.1</v>
      </c>
      <c r="E18" s="4"/>
    </row>
    <row r="19" spans="1:5" ht="27" customHeight="1">
      <c r="A19" s="12" t="s">
        <v>15</v>
      </c>
      <c r="B19" s="13" t="s">
        <v>16</v>
      </c>
      <c r="C19" s="13"/>
      <c r="D19" s="19">
        <f>D20+D21</f>
        <v>0</v>
      </c>
      <c r="E19" s="4" t="e">
        <f>#REF!/#REF!*100</f>
        <v>#REF!</v>
      </c>
    </row>
    <row r="20" spans="1:6" ht="46.5" customHeight="1">
      <c r="A20" s="16" t="s">
        <v>64</v>
      </c>
      <c r="B20" s="15"/>
      <c r="C20" s="15" t="s">
        <v>17</v>
      </c>
      <c r="D20" s="20"/>
      <c r="E20" s="4" t="e">
        <f>#REF!/#REF!*100</f>
        <v>#REF!</v>
      </c>
      <c r="F20">
        <v>-10</v>
      </c>
    </row>
    <row r="21" spans="1:6" ht="23.25" customHeight="1">
      <c r="A21" s="16" t="s">
        <v>63</v>
      </c>
      <c r="B21" s="15"/>
      <c r="C21" s="15" t="s">
        <v>18</v>
      </c>
      <c r="D21" s="20"/>
      <c r="E21" s="4"/>
      <c r="F21">
        <v>-10</v>
      </c>
    </row>
    <row r="22" spans="1:5" ht="19.5" customHeight="1">
      <c r="A22" s="12" t="s">
        <v>19</v>
      </c>
      <c r="B22" s="13" t="s">
        <v>20</v>
      </c>
      <c r="C22" s="13"/>
      <c r="D22" s="19">
        <f>D23+D24+D25+D26</f>
        <v>858.75</v>
      </c>
      <c r="E22" s="4" t="e">
        <f>#REF!/#REF!*100</f>
        <v>#REF!</v>
      </c>
    </row>
    <row r="23" spans="1:6" ht="12" customHeight="1">
      <c r="A23" s="16" t="s">
        <v>70</v>
      </c>
      <c r="B23" s="15"/>
      <c r="C23" s="15" t="s">
        <v>21</v>
      </c>
      <c r="D23" s="20"/>
      <c r="E23" s="4" t="e">
        <f>#REF!/#REF!*100</f>
        <v>#REF!</v>
      </c>
      <c r="F23">
        <v>-18</v>
      </c>
    </row>
    <row r="24" spans="1:5" ht="12.75" customHeight="1" hidden="1">
      <c r="A24" s="16" t="s">
        <v>22</v>
      </c>
      <c r="B24" s="15"/>
      <c r="C24" s="15" t="s">
        <v>23</v>
      </c>
      <c r="D24" s="20"/>
      <c r="E24" s="4" t="e">
        <f>#REF!/#REF!*100</f>
        <v>#REF!</v>
      </c>
    </row>
    <row r="25" spans="1:6" ht="28.5" customHeight="1">
      <c r="A25" s="16" t="s">
        <v>77</v>
      </c>
      <c r="B25" s="15"/>
      <c r="C25" s="15" t="s">
        <v>24</v>
      </c>
      <c r="D25" s="20">
        <v>858.75</v>
      </c>
      <c r="E25" s="4" t="e">
        <f>#REF!/#REF!*100</f>
        <v>#REF!</v>
      </c>
      <c r="F25">
        <v>-36.25</v>
      </c>
    </row>
    <row r="26" spans="1:5" ht="12.75" customHeight="1" hidden="1">
      <c r="A26" s="16" t="s">
        <v>25</v>
      </c>
      <c r="B26" s="15"/>
      <c r="C26" s="15"/>
      <c r="D26" s="20"/>
      <c r="E26" s="4"/>
    </row>
    <row r="27" spans="1:5" ht="25.5" customHeight="1">
      <c r="A27" s="12" t="s">
        <v>26</v>
      </c>
      <c r="B27" s="13" t="s">
        <v>27</v>
      </c>
      <c r="C27" s="13"/>
      <c r="D27" s="19">
        <f>D28+D29+D30+D31+D32+D33</f>
        <v>3107.81</v>
      </c>
      <c r="E27" s="4" t="e">
        <f>#REF!/#REF!*100</f>
        <v>#REF!</v>
      </c>
    </row>
    <row r="28" spans="1:5" ht="15" hidden="1">
      <c r="A28" s="16" t="s">
        <v>65</v>
      </c>
      <c r="B28" s="15"/>
      <c r="C28" s="15" t="s">
        <v>28</v>
      </c>
      <c r="D28" s="20"/>
      <c r="E28" s="4"/>
    </row>
    <row r="29" spans="1:6" ht="15">
      <c r="A29" s="16" t="s">
        <v>79</v>
      </c>
      <c r="B29" s="15"/>
      <c r="C29" s="15" t="s">
        <v>29</v>
      </c>
      <c r="D29" s="20"/>
      <c r="E29" s="4" t="e">
        <f>#REF!/#REF!*100</f>
        <v>#REF!</v>
      </c>
      <c r="F29">
        <v>-15</v>
      </c>
    </row>
    <row r="30" spans="1:6" ht="15">
      <c r="A30" s="16" t="s">
        <v>66</v>
      </c>
      <c r="B30" s="15"/>
      <c r="C30" s="15" t="s">
        <v>30</v>
      </c>
      <c r="D30" s="20">
        <v>3107.81</v>
      </c>
      <c r="E30" s="4"/>
      <c r="F30" t="s">
        <v>86</v>
      </c>
    </row>
    <row r="31" spans="1:5" ht="14.25" customHeight="1" hidden="1">
      <c r="A31" s="16" t="s">
        <v>59</v>
      </c>
      <c r="B31" s="15"/>
      <c r="C31" s="15" t="s">
        <v>31</v>
      </c>
      <c r="D31" s="20"/>
      <c r="E31" s="4" t="e">
        <f>#REF!/#REF!*100</f>
        <v>#REF!</v>
      </c>
    </row>
    <row r="32" spans="1:5" ht="12.75" customHeight="1" hidden="1">
      <c r="A32" s="16" t="s">
        <v>32</v>
      </c>
      <c r="B32" s="15"/>
      <c r="C32" s="15"/>
      <c r="D32" s="20"/>
      <c r="E32" s="4" t="e">
        <f>#REF!/#REF!*100</f>
        <v>#REF!</v>
      </c>
    </row>
    <row r="33" spans="1:5" ht="16.5" customHeight="1" hidden="1">
      <c r="A33" s="16" t="s">
        <v>33</v>
      </c>
      <c r="B33" s="15"/>
      <c r="C33" s="15"/>
      <c r="D33" s="20"/>
      <c r="E33" s="4"/>
    </row>
    <row r="34" spans="1:5" ht="22.5" customHeight="1">
      <c r="A34" s="12" t="s">
        <v>34</v>
      </c>
      <c r="B34" s="13" t="s">
        <v>35</v>
      </c>
      <c r="C34" s="13"/>
      <c r="D34" s="20">
        <f>D35</f>
        <v>20</v>
      </c>
      <c r="E34" s="4" t="e">
        <f>#REF!/#REF!*100</f>
        <v>#REF!</v>
      </c>
    </row>
    <row r="35" spans="1:6" ht="14.25" customHeight="1">
      <c r="A35" s="16" t="s">
        <v>36</v>
      </c>
      <c r="B35" s="15"/>
      <c r="C35" s="15" t="s">
        <v>37</v>
      </c>
      <c r="D35" s="20">
        <v>20</v>
      </c>
      <c r="E35" s="4" t="e">
        <f>#REF!/#REF!*100</f>
        <v>#REF!</v>
      </c>
      <c r="F35">
        <v>8</v>
      </c>
    </row>
    <row r="36" spans="1:5" ht="29.25" customHeight="1">
      <c r="A36" s="12" t="s">
        <v>38</v>
      </c>
      <c r="B36" s="13" t="s">
        <v>39</v>
      </c>
      <c r="C36" s="13"/>
      <c r="D36" s="19">
        <f>D37+D38</f>
        <v>8780.88</v>
      </c>
      <c r="E36" s="4" t="e">
        <f>#REF!/#REF!*100</f>
        <v>#REF!</v>
      </c>
    </row>
    <row r="37" spans="1:6" ht="15">
      <c r="A37" s="16" t="s">
        <v>58</v>
      </c>
      <c r="B37" s="15"/>
      <c r="C37" s="15" t="s">
        <v>40</v>
      </c>
      <c r="D37" s="20">
        <v>8780.88</v>
      </c>
      <c r="E37" s="4" t="e">
        <f>#REF!/#REF!*100</f>
        <v>#REF!</v>
      </c>
      <c r="F37">
        <v>122.78</v>
      </c>
    </row>
    <row r="38" spans="1:5" ht="26.25" customHeight="1" hidden="1">
      <c r="A38" s="16" t="s">
        <v>78</v>
      </c>
      <c r="B38" s="15"/>
      <c r="C38" s="15" t="s">
        <v>41</v>
      </c>
      <c r="D38" s="20"/>
      <c r="E38" s="4" t="e">
        <f>#REF!/#REF!*100</f>
        <v>#REF!</v>
      </c>
    </row>
    <row r="39" spans="1:5" ht="21" customHeight="1">
      <c r="A39" s="12" t="s">
        <v>67</v>
      </c>
      <c r="B39" s="13" t="s">
        <v>42</v>
      </c>
      <c r="C39" s="13"/>
      <c r="D39" s="19">
        <f>D40+D41</f>
        <v>781.65</v>
      </c>
      <c r="E39" s="4" t="e">
        <f>#REF!/#REF!*100</f>
        <v>#REF!</v>
      </c>
    </row>
    <row r="40" spans="1:6" ht="15.75" customHeight="1">
      <c r="A40" s="16" t="s">
        <v>43</v>
      </c>
      <c r="B40" s="15"/>
      <c r="C40" s="15" t="s">
        <v>44</v>
      </c>
      <c r="D40" s="20">
        <v>781.65</v>
      </c>
      <c r="E40" s="4" t="e">
        <f>#REF!/#REF!*100</f>
        <v>#REF!</v>
      </c>
      <c r="F40">
        <v>-63.15</v>
      </c>
    </row>
    <row r="41" spans="1:5" ht="16.5" customHeight="1" hidden="1">
      <c r="A41" s="16" t="s">
        <v>45</v>
      </c>
      <c r="B41" s="15"/>
      <c r="C41" s="15" t="s">
        <v>46</v>
      </c>
      <c r="D41" s="20"/>
      <c r="E41" s="4"/>
    </row>
    <row r="42" spans="1:5" ht="14.25" customHeight="1" hidden="1">
      <c r="A42" s="12" t="s">
        <v>47</v>
      </c>
      <c r="B42" s="13">
        <v>1000</v>
      </c>
      <c r="C42" s="13"/>
      <c r="D42" s="19">
        <f>D43</f>
        <v>0</v>
      </c>
      <c r="E42" s="4" t="e">
        <f>#REF!/#REF!*100</f>
        <v>#REF!</v>
      </c>
    </row>
    <row r="43" spans="1:5" ht="20.25" customHeight="1" hidden="1">
      <c r="A43" s="16" t="s">
        <v>60</v>
      </c>
      <c r="B43" s="15"/>
      <c r="C43" s="15">
        <v>1006</v>
      </c>
      <c r="D43" s="20"/>
      <c r="E43" s="4" t="e">
        <f>#REF!/#REF!*100</f>
        <v>#REF!</v>
      </c>
    </row>
    <row r="44" spans="1:5" ht="16.5" customHeight="1">
      <c r="A44" s="12" t="s">
        <v>48</v>
      </c>
      <c r="B44" s="14">
        <v>1100</v>
      </c>
      <c r="C44" s="14">
        <v>1100</v>
      </c>
      <c r="D44" s="19">
        <f>D45+D46+D47+D48</f>
        <v>8134.25</v>
      </c>
      <c r="E44" s="4" t="e">
        <f>#REF!/#REF!*100</f>
        <v>#REF!</v>
      </c>
    </row>
    <row r="45" spans="1:5" ht="15.75" customHeight="1" hidden="1">
      <c r="A45" s="16" t="s">
        <v>68</v>
      </c>
      <c r="B45" s="15"/>
      <c r="C45" s="15" t="s">
        <v>49</v>
      </c>
      <c r="D45" s="20"/>
      <c r="E45" s="4" t="e">
        <f>#REF!/#REF!*100</f>
        <v>#REF!</v>
      </c>
    </row>
    <row r="46" spans="1:5" ht="18" customHeight="1" hidden="1">
      <c r="A46" s="16" t="s">
        <v>50</v>
      </c>
      <c r="B46" s="15"/>
      <c r="C46" s="15" t="s">
        <v>51</v>
      </c>
      <c r="D46" s="20"/>
      <c r="E46" s="4"/>
    </row>
    <row r="47" spans="1:5" ht="12.75" customHeight="1" hidden="1">
      <c r="A47" s="16" t="s">
        <v>69</v>
      </c>
      <c r="B47" s="15"/>
      <c r="C47" s="15" t="s">
        <v>52</v>
      </c>
      <c r="D47" s="20"/>
      <c r="E47" s="4"/>
    </row>
    <row r="48" spans="1:5" ht="12.75" customHeight="1">
      <c r="A48" s="16" t="s">
        <v>53</v>
      </c>
      <c r="B48" s="15"/>
      <c r="C48" s="15" t="s">
        <v>54</v>
      </c>
      <c r="D48" s="20">
        <v>8134.25</v>
      </c>
      <c r="E48" s="4"/>
    </row>
    <row r="49" spans="1:5" ht="16.5" customHeight="1" thickBot="1">
      <c r="A49" s="17" t="s">
        <v>55</v>
      </c>
      <c r="B49" s="18"/>
      <c r="C49" s="18"/>
      <c r="D49" s="21">
        <f>D10+D17+D19+D22+D27+D34+D36+D39+D42+D44</f>
        <v>28692.82</v>
      </c>
      <c r="E49" s="4" t="e">
        <f>#REF!/#REF!*100</f>
        <v>#REF!</v>
      </c>
    </row>
    <row r="50" ht="12" customHeight="1"/>
    <row r="51" spans="1:3" ht="12.75" customHeight="1">
      <c r="A51" s="6"/>
      <c r="B51" s="7"/>
      <c r="C51" s="7"/>
    </row>
    <row r="52" spans="1:3" ht="15" customHeight="1">
      <c r="A52" s="8"/>
      <c r="B52" s="7"/>
      <c r="C52" s="7"/>
    </row>
    <row r="53" spans="1:3" ht="15" customHeight="1">
      <c r="A53" s="8"/>
      <c r="B53" s="7"/>
      <c r="C53" s="7"/>
    </row>
    <row r="54" spans="1:3" ht="15" customHeight="1">
      <c r="A54" s="11"/>
      <c r="B54" s="7"/>
      <c r="C54" s="7"/>
    </row>
    <row r="55" spans="1:3" ht="15" customHeight="1">
      <c r="A55" s="9"/>
      <c r="B55" s="7"/>
      <c r="C55" s="7"/>
    </row>
    <row r="56" spans="1:3" ht="12.75" customHeight="1">
      <c r="A56" s="10"/>
      <c r="B56" s="7"/>
      <c r="C56" s="7"/>
    </row>
    <row r="57" spans="1:3" ht="12.75" customHeight="1">
      <c r="A57" s="10"/>
      <c r="B57" s="7"/>
      <c r="C57" s="7"/>
    </row>
    <row r="58" spans="2:3" ht="12.75">
      <c r="B58" s="7"/>
      <c r="C58" s="7"/>
    </row>
    <row r="59" spans="1:3" ht="15">
      <c r="A59" s="10"/>
      <c r="B59" s="7"/>
      <c r="C59" s="7"/>
    </row>
    <row r="60" spans="1:3" ht="15">
      <c r="A60" s="9"/>
      <c r="B60" s="7"/>
      <c r="C60" s="7"/>
    </row>
    <row r="61" spans="1:3" ht="15">
      <c r="A61" s="10"/>
      <c r="B61" s="7"/>
      <c r="C61" s="7"/>
    </row>
    <row r="62" spans="1:3" ht="15">
      <c r="A62" s="10"/>
      <c r="B62" s="7"/>
      <c r="C62" s="7"/>
    </row>
    <row r="63" spans="1:3" ht="12.75">
      <c r="A63" s="2"/>
      <c r="B63" s="7"/>
      <c r="C63" s="7"/>
    </row>
    <row r="64" spans="1:3" ht="15">
      <c r="A64" s="10"/>
      <c r="B64" s="7"/>
      <c r="C64" s="7"/>
    </row>
    <row r="65" spans="1:3" ht="12.75">
      <c r="A65" s="2"/>
      <c r="B65" s="7"/>
      <c r="C65" s="7"/>
    </row>
    <row r="66" spans="1:3" ht="12.75">
      <c r="A66" s="2"/>
      <c r="B66" s="7"/>
      <c r="C66" s="7"/>
    </row>
    <row r="67" spans="1:3" ht="12.75">
      <c r="A67" s="2"/>
      <c r="B67" s="7"/>
      <c r="C67" s="7"/>
    </row>
    <row r="68" spans="1:3" ht="12.75">
      <c r="A68" s="2"/>
      <c r="B68" s="7"/>
      <c r="C68" s="7"/>
    </row>
    <row r="69" spans="1:3" ht="12.75">
      <c r="A69" s="2"/>
      <c r="B69" s="7"/>
      <c r="C69" s="7"/>
    </row>
    <row r="70" spans="1:3" ht="12.75">
      <c r="A70" s="2"/>
      <c r="B70" s="7"/>
      <c r="C70" s="7"/>
    </row>
    <row r="71" spans="1:3" ht="12.75">
      <c r="A71" s="2"/>
      <c r="B71" s="7"/>
      <c r="C71" s="7"/>
    </row>
    <row r="72" spans="1:3" ht="12.75">
      <c r="A72" s="2"/>
      <c r="B72" s="7"/>
      <c r="C72" s="7"/>
    </row>
    <row r="73" spans="1:3" ht="12.75">
      <c r="A73" s="2"/>
      <c r="B73" s="7"/>
      <c r="C73" s="7"/>
    </row>
    <row r="74" spans="1:3" ht="12.75">
      <c r="A74" s="2"/>
      <c r="B74" s="7"/>
      <c r="C74" s="7"/>
    </row>
    <row r="75" spans="1:3" ht="12.75">
      <c r="A75" s="2"/>
      <c r="B75" s="7"/>
      <c r="C75" s="7"/>
    </row>
    <row r="76" spans="1:3" ht="12.75">
      <c r="A76" s="2"/>
      <c r="B76" s="7"/>
      <c r="C76" s="7"/>
    </row>
    <row r="77" spans="1:3" ht="12.75">
      <c r="A77" s="2"/>
      <c r="B77" s="7"/>
      <c r="C77" s="7"/>
    </row>
    <row r="78" spans="1:3" ht="12.75">
      <c r="A78" s="2"/>
      <c r="B78" s="7"/>
      <c r="C78" s="7"/>
    </row>
    <row r="79" spans="1:3" ht="12.75">
      <c r="A79" s="2"/>
      <c r="B79" s="7"/>
      <c r="C79" s="7"/>
    </row>
    <row r="80" spans="1:3" ht="12.75">
      <c r="A80" s="2"/>
      <c r="B80" s="7"/>
      <c r="C80" s="7"/>
    </row>
    <row r="81" spans="1:3" ht="12.75">
      <c r="A81" s="2"/>
      <c r="B81" s="7"/>
      <c r="C81" s="7"/>
    </row>
    <row r="82" spans="1:3" ht="12.75">
      <c r="A82" s="2"/>
      <c r="B82" s="7"/>
      <c r="C82" s="7"/>
    </row>
    <row r="83" spans="1:3" ht="12.75">
      <c r="A83" s="2"/>
      <c r="B83" s="7"/>
      <c r="C83" s="7"/>
    </row>
    <row r="84" spans="1:3" ht="12.75">
      <c r="A84" s="2"/>
      <c r="B84" s="7"/>
      <c r="C84" s="7"/>
    </row>
    <row r="85" spans="1:3" ht="12.75">
      <c r="A85" s="2"/>
      <c r="B85" s="7"/>
      <c r="C85" s="7"/>
    </row>
    <row r="86" spans="1:3" ht="12.75">
      <c r="A86" s="2"/>
      <c r="B86" s="7"/>
      <c r="C86" s="7"/>
    </row>
    <row r="87" spans="1:3" ht="12.75">
      <c r="A87" s="2"/>
      <c r="B87" s="7"/>
      <c r="C87" s="7"/>
    </row>
    <row r="88" spans="1:3" ht="12.75">
      <c r="A88" s="2"/>
      <c r="B88" s="7"/>
      <c r="C88" s="7"/>
    </row>
    <row r="89" spans="1:3" ht="12.75">
      <c r="A89" s="2"/>
      <c r="B89" s="7"/>
      <c r="C89" s="7"/>
    </row>
    <row r="90" spans="1:3" ht="12.75">
      <c r="A90" s="2"/>
      <c r="B90" s="7"/>
      <c r="C90" s="7"/>
    </row>
    <row r="91" spans="1:3" ht="12.75">
      <c r="A91" s="2"/>
      <c r="B91" s="7"/>
      <c r="C91" s="7"/>
    </row>
    <row r="92" spans="1:3" ht="12.75">
      <c r="A92" s="2"/>
      <c r="B92" s="7"/>
      <c r="C92" s="7"/>
    </row>
    <row r="93" spans="1:3" ht="12.75">
      <c r="A93" s="2"/>
      <c r="B93" s="7"/>
      <c r="C93" s="7"/>
    </row>
    <row r="94" spans="1:3" ht="12.75">
      <c r="A94" s="2"/>
      <c r="B94" s="7"/>
      <c r="C94" s="7"/>
    </row>
    <row r="95" spans="1:3" ht="12.75">
      <c r="A95" s="2"/>
      <c r="B95" s="7"/>
      <c r="C95" s="7"/>
    </row>
    <row r="96" spans="1:3" ht="12.75">
      <c r="A96" s="2"/>
      <c r="B96" s="7"/>
      <c r="C96" s="7"/>
    </row>
    <row r="97" spans="1:3" ht="12.75">
      <c r="A97" s="2"/>
      <c r="B97" s="7"/>
      <c r="C97" s="7"/>
    </row>
    <row r="98" spans="1:3" ht="12.75">
      <c r="A98" s="2"/>
      <c r="B98" s="7"/>
      <c r="C98" s="7"/>
    </row>
    <row r="99" spans="1:3" ht="12.75">
      <c r="A99" s="2"/>
      <c r="B99" s="7"/>
      <c r="C99" s="7"/>
    </row>
    <row r="100" spans="1:3" ht="12.75">
      <c r="A100" s="2"/>
      <c r="B100" s="7"/>
      <c r="C100" s="7"/>
    </row>
    <row r="101" spans="1:3" ht="12.75">
      <c r="A101" s="2"/>
      <c r="B101" s="7"/>
      <c r="C101" s="7"/>
    </row>
    <row r="102" spans="1:3" ht="12.75">
      <c r="A102" s="2"/>
      <c r="B102" s="7"/>
      <c r="C102" s="7"/>
    </row>
    <row r="103" spans="1:3" ht="12.75">
      <c r="A103" s="2"/>
      <c r="B103" s="7"/>
      <c r="C103" s="7"/>
    </row>
    <row r="104" spans="1:3" ht="12.75">
      <c r="A104" s="2"/>
      <c r="B104" s="7"/>
      <c r="C104" s="7"/>
    </row>
    <row r="105" spans="1:3" ht="12.75">
      <c r="A105" s="2"/>
      <c r="B105" s="7"/>
      <c r="C105" s="7"/>
    </row>
    <row r="106" spans="1:3" ht="12.75">
      <c r="A106" s="2"/>
      <c r="B106" s="7"/>
      <c r="C106" s="7"/>
    </row>
    <row r="107" spans="1:3" ht="12.75">
      <c r="A107" s="2"/>
      <c r="B107" s="7"/>
      <c r="C107" s="7"/>
    </row>
    <row r="108" spans="1:3" ht="12.75">
      <c r="A108" s="2"/>
      <c r="B108" s="7"/>
      <c r="C108" s="7"/>
    </row>
    <row r="109" spans="1:3" ht="12.75">
      <c r="A109" s="2"/>
      <c r="B109" s="7"/>
      <c r="C109" s="7"/>
    </row>
    <row r="110" spans="1:3" ht="12.75">
      <c r="A110" s="2"/>
      <c r="B110" s="7"/>
      <c r="C110" s="7"/>
    </row>
    <row r="111" spans="1:3" ht="12.75">
      <c r="A111" s="2"/>
      <c r="B111" s="7"/>
      <c r="C111" s="7"/>
    </row>
    <row r="112" spans="1:3" ht="12.75">
      <c r="A112" s="2"/>
      <c r="B112" s="7"/>
      <c r="C112" s="7"/>
    </row>
    <row r="113" spans="1:3" ht="12.75">
      <c r="A113" s="2"/>
      <c r="B113" s="7"/>
      <c r="C113" s="7"/>
    </row>
    <row r="114" spans="1:3" ht="12.75">
      <c r="A114" s="2"/>
      <c r="B114" s="7"/>
      <c r="C114" s="7"/>
    </row>
    <row r="115" spans="1:3" ht="12.75">
      <c r="A115" s="2"/>
      <c r="B115" s="7"/>
      <c r="C115" s="7"/>
    </row>
    <row r="116" spans="1:3" ht="12.75">
      <c r="A116" s="2"/>
      <c r="B116" s="7"/>
      <c r="C116" s="7"/>
    </row>
    <row r="117" spans="1:3" ht="12.75">
      <c r="A117" s="2"/>
      <c r="B117" s="7"/>
      <c r="C117" s="7"/>
    </row>
    <row r="118" spans="1:3" ht="12.75">
      <c r="A118" s="2"/>
      <c r="B118" s="7"/>
      <c r="C118" s="7"/>
    </row>
    <row r="119" spans="1:3" ht="12.75">
      <c r="A119" s="2"/>
      <c r="B119" s="7"/>
      <c r="C119" s="7"/>
    </row>
    <row r="120" spans="1:3" ht="12.75">
      <c r="A120" s="2"/>
      <c r="B120" s="7"/>
      <c r="C120" s="7"/>
    </row>
    <row r="121" spans="1:3" ht="12.75">
      <c r="A121" s="2"/>
      <c r="B121" s="7"/>
      <c r="C121" s="7"/>
    </row>
    <row r="122" spans="1:3" ht="12.75">
      <c r="A122" s="2"/>
      <c r="B122" s="7"/>
      <c r="C122" s="7"/>
    </row>
    <row r="123" spans="1:3" ht="12.75">
      <c r="A123" s="2"/>
      <c r="B123" s="7"/>
      <c r="C123" s="7"/>
    </row>
    <row r="124" spans="1:3" ht="12.75">
      <c r="A124" s="2"/>
      <c r="B124" s="7"/>
      <c r="C124" s="7"/>
    </row>
    <row r="125" spans="1:3" ht="12.75">
      <c r="A125" s="2"/>
      <c r="B125" s="7"/>
      <c r="C125" s="7"/>
    </row>
    <row r="126" spans="1:3" ht="12.75">
      <c r="A126" s="2"/>
      <c r="B126" s="7"/>
      <c r="C126" s="7"/>
    </row>
    <row r="127" spans="1:3" ht="12.75">
      <c r="A127" s="2"/>
      <c r="B127" s="7"/>
      <c r="C127" s="7"/>
    </row>
    <row r="128" spans="1:3" ht="12.75">
      <c r="A128" s="2"/>
      <c r="B128" s="7"/>
      <c r="C128" s="7"/>
    </row>
    <row r="129" spans="1:3" ht="12.75">
      <c r="A129" s="2"/>
      <c r="B129" s="7"/>
      <c r="C129" s="7"/>
    </row>
    <row r="130" spans="1:3" ht="12.75">
      <c r="A130" s="2"/>
      <c r="B130" s="7"/>
      <c r="C130" s="7"/>
    </row>
    <row r="131" spans="1:3" ht="12.75">
      <c r="A131" s="2"/>
      <c r="B131" s="7"/>
      <c r="C131" s="7"/>
    </row>
  </sheetData>
  <mergeCells count="10">
    <mergeCell ref="B1:D1"/>
    <mergeCell ref="B2:D2"/>
    <mergeCell ref="B3:D3"/>
    <mergeCell ref="B4:D4"/>
    <mergeCell ref="E6:E8"/>
    <mergeCell ref="A5:D5"/>
    <mergeCell ref="A6:A9"/>
    <mergeCell ref="B6:B9"/>
    <mergeCell ref="C6:C9"/>
    <mergeCell ref="D6:D8"/>
  </mergeCells>
  <printOptions/>
  <pageMargins left="0.7874015748031497" right="0.15748031496062992" top="0.3937007874015748" bottom="0.3937007874015748" header="0" footer="0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23">
      <selection activeCell="A1" sqref="A1:IV16384"/>
    </sheetView>
  </sheetViews>
  <sheetFormatPr defaultColWidth="9.00390625" defaultRowHeight="12.75"/>
  <cols>
    <col min="1" max="1" width="40.00390625" style="0" customWidth="1"/>
    <col min="2" max="2" width="6.875" style="0" customWidth="1"/>
    <col min="3" max="3" width="8.00390625" style="0" customWidth="1"/>
    <col min="4" max="4" width="11.125" style="0" hidden="1" customWidth="1"/>
    <col min="5" max="5" width="11.25390625" style="0" customWidth="1"/>
    <col min="6" max="6" width="0" style="0" hidden="1" customWidth="1"/>
  </cols>
  <sheetData>
    <row r="1" spans="1:5" ht="12.75">
      <c r="A1" s="26"/>
      <c r="B1" s="65" t="s">
        <v>93</v>
      </c>
      <c r="C1" s="65"/>
      <c r="D1" s="65"/>
      <c r="E1" s="65"/>
    </row>
    <row r="2" spans="1:5" ht="12.75">
      <c r="A2" s="26"/>
      <c r="B2" s="65" t="s">
        <v>87</v>
      </c>
      <c r="C2" s="65"/>
      <c r="D2" s="65"/>
      <c r="E2" s="65"/>
    </row>
    <row r="3" spans="1:5" ht="12.75">
      <c r="A3" s="27"/>
      <c r="B3" s="65" t="s">
        <v>88</v>
      </c>
      <c r="C3" s="65"/>
      <c r="D3" s="65"/>
      <c r="E3" s="65"/>
    </row>
    <row r="4" spans="1:5" ht="12.75">
      <c r="A4" s="27"/>
      <c r="B4" s="65" t="s">
        <v>95</v>
      </c>
      <c r="C4" s="65"/>
      <c r="D4" s="65"/>
      <c r="E4" s="65"/>
    </row>
    <row r="5" spans="1:5" ht="12.75">
      <c r="A5" s="27"/>
      <c r="B5" s="27"/>
      <c r="C5" s="28"/>
      <c r="D5" s="28"/>
      <c r="E5" s="26"/>
    </row>
    <row r="6" spans="1:5" ht="15.75">
      <c r="A6" s="66"/>
      <c r="B6" s="66"/>
      <c r="C6" s="66"/>
      <c r="D6" s="66"/>
      <c r="E6" s="66"/>
    </row>
    <row r="7" spans="1:5" ht="54" customHeight="1">
      <c r="A7" s="62" t="s">
        <v>96</v>
      </c>
      <c r="B7" s="62"/>
      <c r="C7" s="62"/>
      <c r="D7" s="62"/>
      <c r="E7" s="62"/>
    </row>
    <row r="8" spans="1:5" ht="16.5" thickBot="1">
      <c r="A8" s="29"/>
      <c r="B8" s="29"/>
      <c r="C8" s="30"/>
      <c r="D8" s="26"/>
      <c r="E8" s="26"/>
    </row>
    <row r="9" spans="1:5" ht="12.75" customHeight="1">
      <c r="A9" s="67" t="s">
        <v>0</v>
      </c>
      <c r="B9" s="70" t="s">
        <v>1</v>
      </c>
      <c r="C9" s="70" t="s">
        <v>81</v>
      </c>
      <c r="D9" s="70" t="s">
        <v>94</v>
      </c>
      <c r="E9" s="70" t="s">
        <v>89</v>
      </c>
    </row>
    <row r="10" spans="1:5" ht="12.75">
      <c r="A10" s="68"/>
      <c r="B10" s="71"/>
      <c r="C10" s="71"/>
      <c r="D10" s="71"/>
      <c r="E10" s="71"/>
    </row>
    <row r="11" spans="1:5" ht="23.25" customHeight="1" thickBot="1">
      <c r="A11" s="69"/>
      <c r="B11" s="72"/>
      <c r="C11" s="72"/>
      <c r="D11" s="72"/>
      <c r="E11" s="72"/>
    </row>
    <row r="12" spans="1:5" ht="19.5" customHeight="1">
      <c r="A12" s="31" t="s">
        <v>3</v>
      </c>
      <c r="B12" s="23" t="s">
        <v>4</v>
      </c>
      <c r="C12" s="23"/>
      <c r="D12" s="32">
        <f>D13+D14+D15+D16+D17+D18</f>
        <v>8193.2</v>
      </c>
      <c r="E12" s="32">
        <f>E13+E14+E15+E16+E17+E18</f>
        <v>8181.27</v>
      </c>
    </row>
    <row r="13" spans="1:5" ht="30">
      <c r="A13" s="33" t="s">
        <v>56</v>
      </c>
      <c r="B13" s="15"/>
      <c r="C13" s="15" t="s">
        <v>5</v>
      </c>
      <c r="D13" s="34">
        <v>390.1</v>
      </c>
      <c r="E13" s="35">
        <v>390.1</v>
      </c>
    </row>
    <row r="14" spans="1:5" ht="14.25" customHeight="1">
      <c r="A14" s="33" t="s">
        <v>6</v>
      </c>
      <c r="B14" s="15"/>
      <c r="C14" s="15" t="s">
        <v>7</v>
      </c>
      <c r="D14" s="34">
        <v>6978.1</v>
      </c>
      <c r="E14" s="36">
        <v>6978.1</v>
      </c>
    </row>
    <row r="15" spans="1:5" ht="30" hidden="1">
      <c r="A15" s="33" t="s">
        <v>8</v>
      </c>
      <c r="B15" s="15"/>
      <c r="C15" s="15" t="s">
        <v>9</v>
      </c>
      <c r="D15" s="34"/>
      <c r="E15" s="36"/>
    </row>
    <row r="16" spans="1:5" ht="15.75" customHeight="1">
      <c r="A16" s="33" t="s">
        <v>10</v>
      </c>
      <c r="B16" s="15"/>
      <c r="C16" s="15" t="s">
        <v>11</v>
      </c>
      <c r="D16" s="34">
        <v>300</v>
      </c>
      <c r="E16" s="36">
        <v>300</v>
      </c>
    </row>
    <row r="17" spans="1:5" ht="15">
      <c r="A17" s="33" t="s">
        <v>12</v>
      </c>
      <c r="B17" s="15"/>
      <c r="C17" s="15" t="s">
        <v>13</v>
      </c>
      <c r="D17" s="34">
        <v>200</v>
      </c>
      <c r="E17" s="36">
        <v>179.07</v>
      </c>
    </row>
    <row r="18" spans="1:5" ht="18.75" customHeight="1">
      <c r="A18" s="33" t="s">
        <v>62</v>
      </c>
      <c r="B18" s="15"/>
      <c r="C18" s="15" t="s">
        <v>14</v>
      </c>
      <c r="D18" s="34">
        <v>325</v>
      </c>
      <c r="E18" s="36">
        <v>334</v>
      </c>
    </row>
    <row r="19" spans="1:5" ht="14.25">
      <c r="A19" s="14" t="s">
        <v>71</v>
      </c>
      <c r="B19" s="13" t="s">
        <v>73</v>
      </c>
      <c r="C19" s="13"/>
      <c r="D19" s="37">
        <f>D20</f>
        <v>266.4</v>
      </c>
      <c r="E19" s="38">
        <f>E20</f>
        <v>266.4</v>
      </c>
    </row>
    <row r="20" spans="1:5" ht="27" customHeight="1">
      <c r="A20" s="33" t="s">
        <v>72</v>
      </c>
      <c r="B20" s="15"/>
      <c r="C20" s="15" t="s">
        <v>74</v>
      </c>
      <c r="D20" s="34">
        <v>266.4</v>
      </c>
      <c r="E20" s="36">
        <v>266.4</v>
      </c>
    </row>
    <row r="21" spans="1:5" ht="27" customHeight="1">
      <c r="A21" s="14" t="s">
        <v>15</v>
      </c>
      <c r="B21" s="13" t="s">
        <v>16</v>
      </c>
      <c r="C21" s="13"/>
      <c r="D21" s="37">
        <f>D22+D23</f>
        <v>61</v>
      </c>
      <c r="E21" s="38">
        <f>SUM(E22:E23)</f>
        <v>61</v>
      </c>
    </row>
    <row r="22" spans="1:5" ht="55.5" customHeight="1">
      <c r="A22" s="33" t="s">
        <v>64</v>
      </c>
      <c r="B22" s="15"/>
      <c r="C22" s="15" t="s">
        <v>17</v>
      </c>
      <c r="D22" s="34">
        <v>11</v>
      </c>
      <c r="E22" s="36">
        <v>11</v>
      </c>
    </row>
    <row r="23" spans="1:5" ht="18.75" customHeight="1">
      <c r="A23" s="33" t="s">
        <v>63</v>
      </c>
      <c r="B23" s="15"/>
      <c r="C23" s="15" t="s">
        <v>18</v>
      </c>
      <c r="D23" s="34">
        <v>50</v>
      </c>
      <c r="E23" s="36">
        <v>50</v>
      </c>
    </row>
    <row r="24" spans="1:5" ht="14.25">
      <c r="A24" s="14" t="s">
        <v>19</v>
      </c>
      <c r="B24" s="13" t="s">
        <v>20</v>
      </c>
      <c r="C24" s="13"/>
      <c r="D24" s="37">
        <f>D26+D27+D29</f>
        <v>810</v>
      </c>
      <c r="E24" s="37">
        <f>E26+E27+E29</f>
        <v>1096.01</v>
      </c>
    </row>
    <row r="25" spans="1:5" ht="15" hidden="1">
      <c r="A25" s="39" t="s">
        <v>90</v>
      </c>
      <c r="B25" s="15"/>
      <c r="C25" s="15" t="s">
        <v>91</v>
      </c>
      <c r="D25" s="34"/>
      <c r="E25" s="40"/>
    </row>
    <row r="26" spans="1:6" ht="15">
      <c r="A26" s="39" t="s">
        <v>90</v>
      </c>
      <c r="B26" s="15"/>
      <c r="C26" s="15" t="s">
        <v>91</v>
      </c>
      <c r="D26" s="34"/>
      <c r="E26" s="36">
        <v>286.01</v>
      </c>
      <c r="F26">
        <v>286.01</v>
      </c>
    </row>
    <row r="27" spans="1:5" ht="30">
      <c r="A27" s="33" t="s">
        <v>70</v>
      </c>
      <c r="B27" s="15"/>
      <c r="C27" s="15" t="s">
        <v>21</v>
      </c>
      <c r="D27" s="34">
        <v>10</v>
      </c>
      <c r="E27" s="36">
        <v>10</v>
      </c>
    </row>
    <row r="28" spans="1:5" ht="15" hidden="1">
      <c r="A28" s="33" t="s">
        <v>22</v>
      </c>
      <c r="B28" s="15"/>
      <c r="C28" s="15" t="s">
        <v>23</v>
      </c>
      <c r="D28" s="34"/>
      <c r="E28" s="36"/>
    </row>
    <row r="29" spans="1:5" ht="33" customHeight="1">
      <c r="A29" s="33" t="s">
        <v>77</v>
      </c>
      <c r="B29" s="15"/>
      <c r="C29" s="15" t="s">
        <v>24</v>
      </c>
      <c r="D29" s="34">
        <v>800</v>
      </c>
      <c r="E29" s="36">
        <v>800</v>
      </c>
    </row>
    <row r="30" spans="1:5" ht="16.5" customHeight="1">
      <c r="A30" s="14" t="s">
        <v>26</v>
      </c>
      <c r="B30" s="13" t="s">
        <v>27</v>
      </c>
      <c r="C30" s="13"/>
      <c r="D30" s="37">
        <f>D31+D32+D33+D34+D35</f>
        <v>4407.2</v>
      </c>
      <c r="E30" s="37">
        <f>E31+E32+E33+E34+E35</f>
        <v>4712.7</v>
      </c>
    </row>
    <row r="31" spans="1:5" ht="42.75" customHeight="1">
      <c r="A31" s="33" t="s">
        <v>92</v>
      </c>
      <c r="B31" s="15"/>
      <c r="C31" s="15" t="s">
        <v>28</v>
      </c>
      <c r="D31" s="34">
        <v>1833</v>
      </c>
      <c r="E31" s="36">
        <v>1833</v>
      </c>
    </row>
    <row r="32" spans="1:6" ht="15">
      <c r="A32" s="33" t="s">
        <v>66</v>
      </c>
      <c r="B32" s="15"/>
      <c r="C32" s="15" t="s">
        <v>30</v>
      </c>
      <c r="D32" s="34">
        <v>2574.2</v>
      </c>
      <c r="E32" s="41">
        <v>2879.7</v>
      </c>
      <c r="F32">
        <v>305.5</v>
      </c>
    </row>
    <row r="33" spans="1:5" ht="21" customHeight="1" hidden="1">
      <c r="A33" s="33" t="s">
        <v>59</v>
      </c>
      <c r="B33" s="15"/>
      <c r="C33" s="15" t="s">
        <v>31</v>
      </c>
      <c r="D33" s="34"/>
      <c r="E33" s="36"/>
    </row>
    <row r="34" spans="1:5" ht="30" hidden="1">
      <c r="A34" s="33" t="s">
        <v>32</v>
      </c>
      <c r="B34" s="15"/>
      <c r="C34" s="15"/>
      <c r="D34" s="34"/>
      <c r="E34" s="36"/>
    </row>
    <row r="35" spans="1:5" ht="34.5" customHeight="1" hidden="1">
      <c r="A35" s="33" t="s">
        <v>33</v>
      </c>
      <c r="B35" s="15"/>
      <c r="C35" s="15"/>
      <c r="D35" s="34"/>
      <c r="E35" s="36"/>
    </row>
    <row r="36" spans="1:5" ht="14.25">
      <c r="A36" s="14" t="s">
        <v>34</v>
      </c>
      <c r="B36" s="13" t="s">
        <v>35</v>
      </c>
      <c r="C36" s="13"/>
      <c r="D36" s="37">
        <f>D37</f>
        <v>104.1</v>
      </c>
      <c r="E36" s="37">
        <f>E37</f>
        <v>116.03</v>
      </c>
    </row>
    <row r="37" spans="1:5" ht="30">
      <c r="A37" s="33" t="s">
        <v>36</v>
      </c>
      <c r="B37" s="15"/>
      <c r="C37" s="15" t="s">
        <v>37</v>
      </c>
      <c r="D37" s="34">
        <v>104.1</v>
      </c>
      <c r="E37" s="36">
        <v>116.03</v>
      </c>
    </row>
    <row r="38" spans="1:5" ht="27.75" customHeight="1">
      <c r="A38" s="14" t="s">
        <v>38</v>
      </c>
      <c r="B38" s="13" t="s">
        <v>39</v>
      </c>
      <c r="C38" s="13"/>
      <c r="D38" s="37">
        <f>D39+D40</f>
        <v>6013.8</v>
      </c>
      <c r="E38" s="37">
        <f>E39+E40</f>
        <v>6013.8</v>
      </c>
    </row>
    <row r="39" spans="1:5" ht="18" customHeight="1">
      <c r="A39" s="33" t="s">
        <v>58</v>
      </c>
      <c r="B39" s="15"/>
      <c r="C39" s="15" t="s">
        <v>40</v>
      </c>
      <c r="D39" s="34">
        <v>6013.8</v>
      </c>
      <c r="E39" s="36">
        <v>6013.8</v>
      </c>
    </row>
    <row r="40" spans="1:5" ht="26.25" customHeight="1" hidden="1">
      <c r="A40" s="33" t="s">
        <v>78</v>
      </c>
      <c r="B40" s="15"/>
      <c r="C40" s="15" t="s">
        <v>41</v>
      </c>
      <c r="D40" s="34"/>
      <c r="E40" s="36">
        <v>0</v>
      </c>
    </row>
    <row r="41" spans="1:5" ht="26.25" customHeight="1">
      <c r="A41" s="14" t="s">
        <v>67</v>
      </c>
      <c r="B41" s="13" t="s">
        <v>42</v>
      </c>
      <c r="C41" s="13"/>
      <c r="D41" s="37">
        <f>D42+D43</f>
        <v>829</v>
      </c>
      <c r="E41" s="37">
        <f>E42+E43</f>
        <v>829</v>
      </c>
    </row>
    <row r="42" spans="1:5" ht="15">
      <c r="A42" s="33" t="s">
        <v>43</v>
      </c>
      <c r="B42" s="15"/>
      <c r="C42" s="15" t="s">
        <v>44</v>
      </c>
      <c r="D42" s="34">
        <v>829</v>
      </c>
      <c r="E42" s="36">
        <v>829</v>
      </c>
    </row>
    <row r="43" spans="1:5" ht="30" hidden="1">
      <c r="A43" s="33" t="s">
        <v>45</v>
      </c>
      <c r="B43" s="15"/>
      <c r="C43" s="15" t="s">
        <v>46</v>
      </c>
      <c r="D43" s="34"/>
      <c r="E43" s="38"/>
    </row>
    <row r="44" spans="1:5" ht="11.25" customHeight="1" hidden="1">
      <c r="A44" s="14" t="s">
        <v>47</v>
      </c>
      <c r="B44" s="13">
        <v>1000</v>
      </c>
      <c r="C44" s="13"/>
      <c r="D44" s="37">
        <f>D45</f>
        <v>0</v>
      </c>
      <c r="E44" s="36">
        <f>E45</f>
        <v>0</v>
      </c>
    </row>
    <row r="45" spans="1:5" ht="30" hidden="1">
      <c r="A45" s="33" t="s">
        <v>60</v>
      </c>
      <c r="B45" s="15"/>
      <c r="C45" s="15">
        <v>1006</v>
      </c>
      <c r="D45" s="34"/>
      <c r="E45" s="42"/>
    </row>
    <row r="46" spans="1:5" ht="15.75" customHeight="1">
      <c r="A46" s="14" t="s">
        <v>48</v>
      </c>
      <c r="B46" s="14">
        <v>1100</v>
      </c>
      <c r="C46" s="14">
        <v>1100</v>
      </c>
      <c r="D46" s="37">
        <f>D47</f>
        <v>208.5</v>
      </c>
      <c r="E46" s="37">
        <f>E47</f>
        <v>208.5</v>
      </c>
    </row>
    <row r="47" spans="1:5" ht="17.25" customHeight="1" thickBot="1">
      <c r="A47" s="43" t="s">
        <v>53</v>
      </c>
      <c r="B47" s="44"/>
      <c r="C47" s="44" t="s">
        <v>54</v>
      </c>
      <c r="D47" s="45">
        <v>208.5</v>
      </c>
      <c r="E47" s="45">
        <v>208.5</v>
      </c>
    </row>
    <row r="48" spans="1:6" ht="15" thickBot="1">
      <c r="A48" s="46" t="s">
        <v>55</v>
      </c>
      <c r="B48" s="47"/>
      <c r="C48" s="47"/>
      <c r="D48" s="48">
        <f>D12+D19+D21+D24+D30+D36+D38+D41+D44+D46</f>
        <v>20893.2</v>
      </c>
      <c r="E48" s="48">
        <f>E12+E19+E21+E24+E30+E36+E38+E41+E44+E46</f>
        <v>21484.710000000003</v>
      </c>
      <c r="F48">
        <f>F12+F13+F14+F16+F17+F18+F19+F20+F21+F22+F23+F24+F26+F27+F29+F30+F31+F32+F36+F37+F38+F39+F41+F42+F46+F47</f>
        <v>591.51</v>
      </c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</sheetData>
  <mergeCells count="11">
    <mergeCell ref="A7:E7"/>
    <mergeCell ref="A6:E6"/>
    <mergeCell ref="A9:A11"/>
    <mergeCell ref="B9:B11"/>
    <mergeCell ref="C9:C11"/>
    <mergeCell ref="D9:D11"/>
    <mergeCell ref="E9:E11"/>
    <mergeCell ref="B1:E1"/>
    <mergeCell ref="B2:E2"/>
    <mergeCell ref="B3:E3"/>
    <mergeCell ref="B4:E4"/>
  </mergeCells>
  <printOptions/>
  <pageMargins left="0.7874015748031497" right="0.15748031496062992" top="0.3937007874015748" bottom="0.3937007874015748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L21" sqref="L21"/>
    </sheetView>
  </sheetViews>
  <sheetFormatPr defaultColWidth="9.00390625" defaultRowHeight="12.75"/>
  <cols>
    <col min="1" max="1" width="55.125" style="0" customWidth="1"/>
    <col min="2" max="2" width="6.875" style="0" customWidth="1"/>
    <col min="3" max="3" width="10.875" style="0" customWidth="1"/>
    <col min="4" max="4" width="13.75390625" style="0" hidden="1" customWidth="1"/>
    <col min="5" max="5" width="13.75390625" style="0" customWidth="1"/>
    <col min="6" max="6" width="10.375" style="0" hidden="1" customWidth="1"/>
    <col min="7" max="7" width="12.00390625" style="0" hidden="1" customWidth="1"/>
    <col min="8" max="8" width="0" style="0" hidden="1" customWidth="1"/>
  </cols>
  <sheetData>
    <row r="1" spans="1:5" ht="12.75">
      <c r="A1" s="26"/>
      <c r="B1" s="65" t="s">
        <v>93</v>
      </c>
      <c r="C1" s="65"/>
      <c r="D1" s="65"/>
      <c r="E1" s="65"/>
    </row>
    <row r="2" spans="1:5" ht="12.75">
      <c r="A2" s="26"/>
      <c r="B2" s="65" t="s">
        <v>87</v>
      </c>
      <c r="C2" s="65"/>
      <c r="D2" s="65"/>
      <c r="E2" s="65"/>
    </row>
    <row r="3" spans="1:5" ht="12.75">
      <c r="A3" s="27"/>
      <c r="B3" s="65" t="s">
        <v>88</v>
      </c>
      <c r="C3" s="65"/>
      <c r="D3" s="65"/>
      <c r="E3" s="65"/>
    </row>
    <row r="4" spans="1:5" ht="12.75">
      <c r="A4" s="27"/>
      <c r="B4" s="65" t="s">
        <v>103</v>
      </c>
      <c r="C4" s="65"/>
      <c r="D4" s="65"/>
      <c r="E4" s="65"/>
    </row>
    <row r="5" spans="1:5" ht="12.75">
      <c r="A5" s="27"/>
      <c r="B5" s="27"/>
      <c r="C5" s="28"/>
      <c r="D5" s="28"/>
      <c r="E5" s="26"/>
    </row>
    <row r="6" spans="1:5" ht="15.75">
      <c r="A6" s="66"/>
      <c r="B6" s="66"/>
      <c r="C6" s="66"/>
      <c r="D6" s="66"/>
      <c r="E6" s="66"/>
    </row>
    <row r="7" spans="1:5" ht="54" customHeight="1">
      <c r="A7" s="62" t="s">
        <v>96</v>
      </c>
      <c r="B7" s="62"/>
      <c r="C7" s="62"/>
      <c r="D7" s="62"/>
      <c r="E7" s="62"/>
    </row>
    <row r="8" spans="1:5" ht="16.5" thickBot="1">
      <c r="A8" s="29"/>
      <c r="B8" s="29"/>
      <c r="C8" s="30"/>
      <c r="D8" s="26"/>
      <c r="E8" s="26"/>
    </row>
    <row r="9" spans="1:5" ht="12.75" customHeight="1">
      <c r="A9" s="67" t="s">
        <v>0</v>
      </c>
      <c r="B9" s="70" t="s">
        <v>1</v>
      </c>
      <c r="C9" s="70" t="s">
        <v>81</v>
      </c>
      <c r="D9" s="70" t="s">
        <v>94</v>
      </c>
      <c r="E9" s="70" t="s">
        <v>89</v>
      </c>
    </row>
    <row r="10" spans="1:5" ht="12.75">
      <c r="A10" s="68"/>
      <c r="B10" s="71"/>
      <c r="C10" s="71"/>
      <c r="D10" s="71"/>
      <c r="E10" s="71"/>
    </row>
    <row r="11" spans="1:7" ht="23.25" customHeight="1" thickBot="1">
      <c r="A11" s="69"/>
      <c r="B11" s="72"/>
      <c r="C11" s="72"/>
      <c r="D11" s="72"/>
      <c r="E11" s="72"/>
      <c r="F11" s="51" t="s">
        <v>97</v>
      </c>
      <c r="G11" s="51" t="s">
        <v>98</v>
      </c>
    </row>
    <row r="12" spans="1:5" ht="19.5" customHeight="1">
      <c r="A12" s="31" t="s">
        <v>3</v>
      </c>
      <c r="B12" s="23" t="s">
        <v>4</v>
      </c>
      <c r="C12" s="23"/>
      <c r="D12" s="32">
        <f>D13+D14+D15+D16+D17+D18</f>
        <v>8193.2</v>
      </c>
      <c r="E12" s="32">
        <f>E13+E14+E15+E16+E17+E18</f>
        <v>8668.130000000001</v>
      </c>
    </row>
    <row r="13" spans="1:7" ht="30">
      <c r="A13" s="33" t="s">
        <v>56</v>
      </c>
      <c r="B13" s="15"/>
      <c r="C13" s="15" t="s">
        <v>5</v>
      </c>
      <c r="D13" s="34">
        <v>390.1</v>
      </c>
      <c r="E13" s="35">
        <v>327.96</v>
      </c>
      <c r="G13">
        <v>-62.14</v>
      </c>
    </row>
    <row r="14" spans="1:7" ht="14.25" customHeight="1">
      <c r="A14" s="33" t="s">
        <v>6</v>
      </c>
      <c r="B14" s="15"/>
      <c r="C14" s="15" t="s">
        <v>7</v>
      </c>
      <c r="D14" s="34">
        <v>6978.1</v>
      </c>
      <c r="E14" s="36">
        <v>7579.1</v>
      </c>
      <c r="G14">
        <v>601</v>
      </c>
    </row>
    <row r="15" spans="1:5" ht="30">
      <c r="A15" s="33" t="s">
        <v>8</v>
      </c>
      <c r="B15" s="15"/>
      <c r="C15" s="15" t="s">
        <v>9</v>
      </c>
      <c r="D15" s="34"/>
      <c r="E15" s="36"/>
    </row>
    <row r="16" spans="1:5" ht="15.75" customHeight="1">
      <c r="A16" s="33" t="s">
        <v>10</v>
      </c>
      <c r="B16" s="15"/>
      <c r="C16" s="15" t="s">
        <v>11</v>
      </c>
      <c r="D16" s="34">
        <v>300</v>
      </c>
      <c r="E16" s="36">
        <v>300</v>
      </c>
    </row>
    <row r="17" spans="1:7" ht="15">
      <c r="A17" s="33" t="s">
        <v>12</v>
      </c>
      <c r="B17" s="15"/>
      <c r="C17" s="15" t="s">
        <v>13</v>
      </c>
      <c r="D17" s="34">
        <v>200</v>
      </c>
      <c r="E17" s="36">
        <v>119.74</v>
      </c>
      <c r="F17">
        <v>-20.93</v>
      </c>
      <c r="G17">
        <v>-59.33</v>
      </c>
    </row>
    <row r="18" spans="1:7" ht="18.75" customHeight="1">
      <c r="A18" s="33" t="s">
        <v>62</v>
      </c>
      <c r="B18" s="15"/>
      <c r="C18" s="15" t="s">
        <v>14</v>
      </c>
      <c r="D18" s="34">
        <v>325</v>
      </c>
      <c r="E18" s="36">
        <v>341.33</v>
      </c>
      <c r="F18">
        <v>9</v>
      </c>
      <c r="G18">
        <v>7.33</v>
      </c>
    </row>
    <row r="19" spans="1:5" ht="14.25">
      <c r="A19" s="14" t="s">
        <v>71</v>
      </c>
      <c r="B19" s="13" t="s">
        <v>73</v>
      </c>
      <c r="C19" s="13"/>
      <c r="D19" s="37">
        <f>D20</f>
        <v>266.4</v>
      </c>
      <c r="E19" s="38">
        <f>E20</f>
        <v>309.08</v>
      </c>
    </row>
    <row r="20" spans="1:7" ht="27" customHeight="1">
      <c r="A20" s="33" t="s">
        <v>72</v>
      </c>
      <c r="B20" s="15"/>
      <c r="C20" s="15" t="s">
        <v>74</v>
      </c>
      <c r="D20" s="34">
        <v>266.4</v>
      </c>
      <c r="E20" s="36">
        <v>309.08</v>
      </c>
      <c r="G20">
        <v>42.676</v>
      </c>
    </row>
    <row r="21" spans="1:5" ht="27" customHeight="1">
      <c r="A21" s="14" t="s">
        <v>15</v>
      </c>
      <c r="B21" s="13" t="s">
        <v>16</v>
      </c>
      <c r="C21" s="13"/>
      <c r="D21" s="37">
        <f>D22+D23</f>
        <v>61</v>
      </c>
      <c r="E21" s="38">
        <f>SUM(E22:E23)</f>
        <v>61</v>
      </c>
    </row>
    <row r="22" spans="1:5" ht="55.5" customHeight="1">
      <c r="A22" s="33" t="s">
        <v>64</v>
      </c>
      <c r="B22" s="15"/>
      <c r="C22" s="15" t="s">
        <v>17</v>
      </c>
      <c r="D22" s="34">
        <v>11</v>
      </c>
      <c r="E22" s="36">
        <v>11</v>
      </c>
    </row>
    <row r="23" spans="1:5" ht="18.75" customHeight="1">
      <c r="A23" s="33" t="s">
        <v>63</v>
      </c>
      <c r="B23" s="15"/>
      <c r="C23" s="15" t="s">
        <v>18</v>
      </c>
      <c r="D23" s="34">
        <v>50</v>
      </c>
      <c r="E23" s="36">
        <v>50</v>
      </c>
    </row>
    <row r="24" spans="1:5" ht="14.25">
      <c r="A24" s="14" t="s">
        <v>19</v>
      </c>
      <c r="B24" s="13" t="s">
        <v>20</v>
      </c>
      <c r="C24" s="13"/>
      <c r="D24" s="37">
        <f>D25+D26+D28</f>
        <v>810</v>
      </c>
      <c r="E24" s="37">
        <f>E25+E26+E28</f>
        <v>1126.6100000000001</v>
      </c>
    </row>
    <row r="25" spans="1:7" ht="15">
      <c r="A25" s="39" t="s">
        <v>90</v>
      </c>
      <c r="B25" s="15"/>
      <c r="C25" s="15" t="s">
        <v>91</v>
      </c>
      <c r="D25" s="34"/>
      <c r="E25" s="36">
        <v>266.61</v>
      </c>
      <c r="F25">
        <v>272.51</v>
      </c>
      <c r="G25">
        <v>-5.9</v>
      </c>
    </row>
    <row r="26" spans="1:7" ht="30">
      <c r="A26" s="33" t="s">
        <v>70</v>
      </c>
      <c r="B26" s="15"/>
      <c r="C26" s="15" t="s">
        <v>21</v>
      </c>
      <c r="D26" s="34">
        <v>10</v>
      </c>
      <c r="E26" s="36">
        <v>60</v>
      </c>
      <c r="G26">
        <v>50</v>
      </c>
    </row>
    <row r="27" spans="1:5" ht="17.25" customHeight="1" hidden="1">
      <c r="A27" s="33" t="s">
        <v>22</v>
      </c>
      <c r="B27" s="15"/>
      <c r="C27" s="15" t="s">
        <v>23</v>
      </c>
      <c r="D27" s="34"/>
      <c r="E27" s="36"/>
    </row>
    <row r="28" spans="1:5" ht="33" customHeight="1">
      <c r="A28" s="33" t="s">
        <v>77</v>
      </c>
      <c r="B28" s="15"/>
      <c r="C28" s="15" t="s">
        <v>24</v>
      </c>
      <c r="D28" s="34">
        <v>800</v>
      </c>
      <c r="E28" s="36">
        <v>800</v>
      </c>
    </row>
    <row r="29" spans="1:5" ht="16.5" customHeight="1">
      <c r="A29" s="14" t="s">
        <v>26</v>
      </c>
      <c r="B29" s="13" t="s">
        <v>27</v>
      </c>
      <c r="C29" s="13"/>
      <c r="D29" s="37">
        <f>D30+D31+D32+D33+D34+D35</f>
        <v>4407.2</v>
      </c>
      <c r="E29" s="37">
        <f>E30+E31+E32+E33+E34+E35</f>
        <v>7743.139999999999</v>
      </c>
    </row>
    <row r="30" spans="1:7" ht="42.75" customHeight="1">
      <c r="A30" s="33" t="s">
        <v>99</v>
      </c>
      <c r="B30" s="15"/>
      <c r="C30" s="15" t="s">
        <v>28</v>
      </c>
      <c r="D30" s="34">
        <v>1833</v>
      </c>
      <c r="E30" s="36">
        <v>1163</v>
      </c>
      <c r="G30">
        <v>-670</v>
      </c>
    </row>
    <row r="31" spans="1:8" ht="42.75" customHeight="1">
      <c r="A31" s="33" t="s">
        <v>100</v>
      </c>
      <c r="B31" s="15"/>
      <c r="C31" s="15" t="s">
        <v>29</v>
      </c>
      <c r="D31" s="34"/>
      <c r="E31" s="36">
        <v>2200</v>
      </c>
      <c r="G31">
        <v>2200</v>
      </c>
      <c r="H31" t="s">
        <v>102</v>
      </c>
    </row>
    <row r="32" spans="1:7" ht="15">
      <c r="A32" s="33" t="s">
        <v>66</v>
      </c>
      <c r="B32" s="15"/>
      <c r="C32" s="15" t="s">
        <v>30</v>
      </c>
      <c r="D32" s="34">
        <v>2574.2</v>
      </c>
      <c r="E32" s="41">
        <v>3880.14</v>
      </c>
      <c r="F32">
        <v>305.5</v>
      </c>
      <c r="G32">
        <v>1500.44</v>
      </c>
    </row>
    <row r="33" spans="1:5" ht="21" customHeight="1">
      <c r="A33" s="33" t="s">
        <v>59</v>
      </c>
      <c r="B33" s="15"/>
      <c r="C33" s="15" t="s">
        <v>31</v>
      </c>
      <c r="D33" s="34"/>
      <c r="E33" s="36">
        <v>500</v>
      </c>
    </row>
    <row r="34" spans="1:5" ht="30">
      <c r="A34" s="33" t="s">
        <v>32</v>
      </c>
      <c r="B34" s="15"/>
      <c r="C34" s="15"/>
      <c r="D34" s="34"/>
      <c r="E34" s="36"/>
    </row>
    <row r="35" spans="1:5" ht="34.5" customHeight="1">
      <c r="A35" s="33" t="s">
        <v>33</v>
      </c>
      <c r="B35" s="15"/>
      <c r="C35" s="15"/>
      <c r="D35" s="34"/>
      <c r="E35" s="36"/>
    </row>
    <row r="36" spans="1:5" ht="14.25">
      <c r="A36" s="14" t="s">
        <v>34</v>
      </c>
      <c r="B36" s="13" t="s">
        <v>35</v>
      </c>
      <c r="C36" s="13"/>
      <c r="D36" s="37">
        <f>D37</f>
        <v>104.1</v>
      </c>
      <c r="E36" s="37">
        <f>E37</f>
        <v>142.15</v>
      </c>
    </row>
    <row r="37" spans="1:7" ht="30">
      <c r="A37" s="33" t="s">
        <v>36</v>
      </c>
      <c r="B37" s="15"/>
      <c r="C37" s="15" t="s">
        <v>37</v>
      </c>
      <c r="D37" s="34">
        <v>104.1</v>
      </c>
      <c r="E37" s="36">
        <v>142.15</v>
      </c>
      <c r="F37">
        <v>11.93</v>
      </c>
      <c r="G37">
        <v>26.123</v>
      </c>
    </row>
    <row r="38" spans="1:5" ht="27.75" customHeight="1">
      <c r="A38" s="14" t="s">
        <v>38</v>
      </c>
      <c r="B38" s="13" t="s">
        <v>39</v>
      </c>
      <c r="C38" s="13"/>
      <c r="D38" s="37">
        <f>D39+D40</f>
        <v>6013.8</v>
      </c>
      <c r="E38" s="37">
        <f>E39+E40</f>
        <v>6083.8</v>
      </c>
    </row>
    <row r="39" spans="1:8" ht="18" customHeight="1">
      <c r="A39" s="33" t="s">
        <v>58</v>
      </c>
      <c r="B39" s="15"/>
      <c r="C39" s="15" t="s">
        <v>40</v>
      </c>
      <c r="D39" s="34">
        <v>6013.8</v>
      </c>
      <c r="E39" s="36">
        <v>6083.8</v>
      </c>
      <c r="G39" s="51">
        <v>70</v>
      </c>
      <c r="H39" t="s">
        <v>101</v>
      </c>
    </row>
    <row r="40" spans="1:5" ht="26.25" customHeight="1">
      <c r="A40" s="33" t="s">
        <v>78</v>
      </c>
      <c r="B40" s="15"/>
      <c r="C40" s="15" t="s">
        <v>41</v>
      </c>
      <c r="D40" s="34"/>
      <c r="E40" s="36">
        <v>0</v>
      </c>
    </row>
    <row r="41" spans="1:5" ht="26.25" customHeight="1">
      <c r="A41" s="14" t="s">
        <v>67</v>
      </c>
      <c r="B41" s="13" t="s">
        <v>42</v>
      </c>
      <c r="C41" s="13"/>
      <c r="D41" s="37">
        <f>D42+D43</f>
        <v>829</v>
      </c>
      <c r="E41" s="37">
        <f>E42+E43</f>
        <v>829</v>
      </c>
    </row>
    <row r="42" spans="1:5" ht="15">
      <c r="A42" s="33" t="s">
        <v>43</v>
      </c>
      <c r="B42" s="15"/>
      <c r="C42" s="15" t="s">
        <v>44</v>
      </c>
      <c r="D42" s="34">
        <v>829</v>
      </c>
      <c r="E42" s="36">
        <v>829</v>
      </c>
    </row>
    <row r="43" spans="1:5" ht="30">
      <c r="A43" s="33" t="s">
        <v>45</v>
      </c>
      <c r="B43" s="15"/>
      <c r="C43" s="15" t="s">
        <v>46</v>
      </c>
      <c r="D43" s="34"/>
      <c r="E43" s="38"/>
    </row>
    <row r="44" spans="1:5" ht="11.25" customHeight="1">
      <c r="A44" s="14" t="s">
        <v>47</v>
      </c>
      <c r="B44" s="13">
        <v>1000</v>
      </c>
      <c r="C44" s="13"/>
      <c r="D44" s="37">
        <f>D45</f>
        <v>0</v>
      </c>
      <c r="E44" s="36">
        <f>E45</f>
        <v>0</v>
      </c>
    </row>
    <row r="45" spans="1:5" ht="30">
      <c r="A45" s="33" t="s">
        <v>60</v>
      </c>
      <c r="B45" s="15"/>
      <c r="C45" s="15">
        <v>1006</v>
      </c>
      <c r="D45" s="34"/>
      <c r="E45" s="42"/>
    </row>
    <row r="46" spans="1:5" ht="15.75" customHeight="1">
      <c r="A46" s="14" t="s">
        <v>48</v>
      </c>
      <c r="B46" s="14">
        <v>1100</v>
      </c>
      <c r="C46" s="14">
        <v>1100</v>
      </c>
      <c r="D46" s="37">
        <f>D47</f>
        <v>208.5</v>
      </c>
      <c r="E46" s="37">
        <f>E47</f>
        <v>208.5</v>
      </c>
    </row>
    <row r="47" spans="1:5" ht="17.25" customHeight="1" thickBot="1">
      <c r="A47" s="43" t="s">
        <v>53</v>
      </c>
      <c r="B47" s="44"/>
      <c r="C47" s="44" t="s">
        <v>54</v>
      </c>
      <c r="D47" s="45">
        <v>208.5</v>
      </c>
      <c r="E47" s="45">
        <v>208.5</v>
      </c>
    </row>
    <row r="48" spans="1:7" ht="15" thickBot="1">
      <c r="A48" s="46" t="s">
        <v>55</v>
      </c>
      <c r="B48" s="47"/>
      <c r="C48" s="47"/>
      <c r="D48" s="49">
        <f>D12+D19+D21+D24+D29+D36+D38+D41+D44+D46</f>
        <v>20893.2</v>
      </c>
      <c r="E48" s="49">
        <f>E12+E19+E21+E24+E29+E36+E38+E41+E44+E46</f>
        <v>25171.41</v>
      </c>
      <c r="F48" s="50">
        <f>F12+F13+F14+F16+F17+F18+F19+F20+F21+F22+F23+F24+F25+F26+F28+F29+F30+F32+F36+F37+F38+F39+F41+F42+F46+F47</f>
        <v>578.0099999999999</v>
      </c>
      <c r="G48" s="50">
        <f>G12+G13+G14+G16+G17+G18+G19+G20+G21+G22+G23+G24+G25+G26+G28+G29+G30+G31+G32+G36+G37+G38+G39+G41+G42+G46+G47</f>
        <v>3700.199</v>
      </c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</sheetData>
  <mergeCells count="11">
    <mergeCell ref="B1:E1"/>
    <mergeCell ref="B2:E2"/>
    <mergeCell ref="B3:E3"/>
    <mergeCell ref="B4:E4"/>
    <mergeCell ref="A6:E6"/>
    <mergeCell ref="A7:E7"/>
    <mergeCell ref="A9:A11"/>
    <mergeCell ref="B9:B11"/>
    <mergeCell ref="C9:C11"/>
    <mergeCell ref="D9:D11"/>
    <mergeCell ref="E9:E11"/>
  </mergeCells>
  <printOptions/>
  <pageMargins left="0.84" right="0.15748031496062992" top="0.3937007874015748" bottom="0.3937007874015748" header="0.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2009-09-30T12:27:56Z</cp:lastPrinted>
  <dcterms:created xsi:type="dcterms:W3CDTF">2007-10-24T16:54:59Z</dcterms:created>
  <dcterms:modified xsi:type="dcterms:W3CDTF">2009-09-30T12:27:59Z</dcterms:modified>
  <cp:category/>
  <cp:version/>
  <cp:contentType/>
  <cp:contentStatus/>
</cp:coreProperties>
</file>