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2015" sheetId="1" r:id="rId1"/>
  </sheets>
  <definedNames>
    <definedName name="_xlnm.Print_Area" localSheetId="0">'2015'!$A$1:$C$57</definedName>
  </definedNames>
  <calcPr fullCalcOnLoad="1"/>
</workbook>
</file>

<file path=xl/sharedStrings.xml><?xml version="1.0" encoding="utf-8"?>
<sst xmlns="http://schemas.openxmlformats.org/spreadsheetml/2006/main" count="106" uniqueCount="104">
  <si>
    <t>Код бюджетной классификации</t>
  </si>
  <si>
    <t>НАЛОГОВЫЕ И НЕНАЛОГОВЫЕ ДОХОДЫ</t>
  </si>
  <si>
    <t>НАЛОГОВЫЕ 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</si>
  <si>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</si>
  <si>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</si>
  <si>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</si>
  <si>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</si>
  <si>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</si>
  <si>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</si>
  <si>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</si>
  <si>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</si>
  <si>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1 06 04000 00 0000 110</t>
  </si>
  <si>
    <t xml:space="preserve">Транспортный налог </t>
  </si>
  <si>
    <t>1 06 06000 00 0000 110</t>
  </si>
  <si>
    <t>Земельный налог</t>
  </si>
  <si>
    <t>1 08 00000 00 0000 000</t>
  </si>
  <si>
    <t>ГОСУДАРСТВЕННАЯ ПОШЛИНА</t>
  </si>
  <si>
    <t>1 08 04020 01 0000 110</t>
  </si>
  <si>
    <t>Государственная пошлина 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</si>
  <si>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НЕНАЛОГОВЫЕ  ДОХОДЫ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</si>
  <si>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</si>
  <si>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</si>
  <si>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1 11 05010 10 0000 120</t>
  </si>
  <si>
    <t>1 11 05035 10 0000 120</t>
  </si>
  <si>
    <t>Доходы от сдачи в аренду имущества, находящегося  в оперативном управлении органов управления  поселений и созданных ими учреждений (за исключением имущества муниципальных автономных учреждений)</t>
  </si>
  <si>
    <t>1 11 09045 10 0000 120</t>
  </si>
  <si>
    <t>Прочие поступления от использования имущества, находящегося в собственности поселений  (за исключением имущества АУ и МУП, в т.ч. казенных)</t>
  </si>
  <si>
    <t>1 13 00000 00 0000 000</t>
  </si>
  <si>
    <t>ДОХОДЫ ОТ ОКАЗАНИЯ ПЛАТНЫХ УСЛУГ И КОМПЕНСАЦИИ ЗАТРАТ ГОСУДАРСТВА</t>
  </si>
  <si>
    <t>1 13 03050 10 0504 130</t>
  </si>
  <si>
    <t xml:space="preserve">Прочие доходы от оказания платных услуг получателями средств бюджетов поселений и компенсации затрат государства бюджетов поселений (Доходы от платных услуг Адм.) </t>
  </si>
  <si>
    <t>1 13 03050 10 0505 130</t>
  </si>
  <si>
    <t>1 14 00000 00 0000 000</t>
  </si>
  <si>
    <t>ДОХОДЫ  ОТ ПРОДАЖИ МАТЕРИАЛЬНЫХ И НЕМАТЕРИАЛЬНЫХ АКТИВОВ</t>
  </si>
  <si>
    <t>Доходы от продажи земельных участков, государственная собственность на которые не разграничена и которые расположены  в границах поселений</t>
  </si>
  <si>
    <t>1 17 00000 00 0000 000</t>
  </si>
  <si>
    <t>ПРОЧИЕ НЕНАЛОГОВЫЕ ДОХОДЫ</t>
  </si>
  <si>
    <t>1 17 05000 00 0000 180</t>
  </si>
  <si>
    <t>Прочие неналоговые доходы</t>
  </si>
  <si>
    <t>1 17 01050 10 0000 180</t>
  </si>
  <si>
    <t>Невыясненные поступления, зачисляемые в бюджеты поселений</t>
  </si>
  <si>
    <t>1 17 05050 10 0504 180</t>
  </si>
  <si>
    <t>1 17 05050 10 0505 180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</si>
  <si>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</si>
  <si>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</si>
  <si>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</si>
  <si>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</si>
  <si>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2 02 01000 00 0000 151</t>
  </si>
  <si>
    <r>
      <t xml:space="preserve">Дотации  бюджетам субъектов  Российской Федерации </t>
    </r>
    <r>
      <rPr>
        <sz val="11"/>
        <rFont val="Times New Roman"/>
        <family val="1"/>
      </rPr>
      <t>и муниципальных образований</t>
    </r>
  </si>
  <si>
    <t>2 02 01001 10 0000 151</t>
  </si>
  <si>
    <t>Дотации бюджетам поселений на выравнивание  бюджетной обеспеченности (ФФПП обл)</t>
  </si>
  <si>
    <t>Дотации бюджетам поселений на выравнивание бюджетной обеспеченности (ФФПП район)</t>
  </si>
  <si>
    <t>2 02 02000 00 0000 151</t>
  </si>
  <si>
    <t>2 02 02999 10 0000 151</t>
  </si>
  <si>
    <t>Прочие субсидии бюджетам поселений</t>
  </si>
  <si>
    <t>2 02 03000 00 0000 151</t>
  </si>
  <si>
    <t>2 02 03015 10 0000 151</t>
  </si>
  <si>
    <t xml:space="preserve">Субвенции бюджетам поселений на осуществление первичного воинского  учета на территориях, где отсутствуют военные комиссариаты </t>
  </si>
  <si>
    <t>2 02 04000 00 0000 151</t>
  </si>
  <si>
    <t>Иные межбюджетные трансферты</t>
  </si>
  <si>
    <t>2 02 04014 10 0000 151</t>
  </si>
  <si>
    <t xml:space="preserve">Межбюджетные трансферты, передаваемые бюджетам  поселений из бюджетов муниципальных районов на осуществление части  полномочий  по решению вопросов  местного значения   в соответствии с заключенными соглашениями </t>
  </si>
  <si>
    <t>ВСЕГО ДОХОДОВ</t>
  </si>
  <si>
    <t>2 02 04999 10 0000 151</t>
  </si>
  <si>
    <t xml:space="preserve">Прочие межбюджетные трансферты, передаваемые бюджетам поселений </t>
  </si>
  <si>
    <t>1 11 09045 10 0111 120</t>
  </si>
  <si>
    <t>Прочие поступления от использования имущества (найм муниципального жилья)</t>
  </si>
  <si>
    <t>Прочие неналоговые доходы бюджетов поселений</t>
  </si>
  <si>
    <t>ШТРАФЫ, САНКЦИИ, ВОЗМЕЩЕНИЕ УЩЕРБА</t>
  </si>
  <si>
    <t>1 13 02995 10 0000 130</t>
  </si>
  <si>
    <t>1 13 02000 10 0000 130</t>
  </si>
  <si>
    <t>Прочие доходы от компенсации затрат  бюджетов поселений</t>
  </si>
  <si>
    <t xml:space="preserve">Прочие доходы от компенсации затрат  бюджетов поселений </t>
  </si>
  <si>
    <t>Субвенции бюджетам субъектов  Российской Федерации и муниципальных образований</t>
  </si>
  <si>
    <t>1 14 06013 10 0000 430</t>
  </si>
  <si>
    <t>1 14 02053 10 0000 410</t>
  </si>
  <si>
    <t>Доходы от реализации иного имущества, находящегося 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</si>
  <si>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Доходы, получаемые  в виде арендной платы  за земельные участки, государственная собственность на которые  не разграничена  и которые расположены  в границах поселений, а также средства от продажи права на заключение договоров  аренды указанных земельных участков</t>
  </si>
  <si>
    <t xml:space="preserve">Прочие доходы от оказания платных услуг получателями средств бюджетов поселений и компенсации затрат государства бюджетов поселений (Доходы от платных услуг МБУК) </t>
  </si>
  <si>
    <t>1 16 90050 10 0000 140</t>
  </si>
  <si>
    <t>Прочие поступления от денежных взысканий (штрафов) и иных сумм в возмещение ущерба, зачисляемые в бюджеты поселений</t>
  </si>
  <si>
    <t>2 02 03024 10 0000 151</t>
  </si>
  <si>
    <t>Субвенции бюджетам поселений на выполнение передаваемых полномочий субъектов Российской Федерации</t>
  </si>
  <si>
    <t>НАЛОГИ НА ТОВАРЫ(РАБОТЫ, УСЛУГИ),РЕАЛИЗУЕМЫЕ НА ТЕРРИТОРИИ РОССИЙСКОЙ ФЕДЕРАЦИИ</t>
  </si>
  <si>
    <t>1 03 02000 01 0000 110</t>
  </si>
  <si>
    <t>Возврат остатков субсидий, субвенций и иных межбюджетных трансфертов, имеющих целевое назначение, прошлых лет из бюджетов поселений</t>
  </si>
  <si>
    <t>Возврат остатков субсидий, субвенций и иных межбюджетных трансфертов, имеющих целевое назначение прошлых лет</t>
  </si>
  <si>
    <t>2 19 05000 10 0000 151</t>
  </si>
  <si>
    <t>2 19 05000 00 0000 000</t>
  </si>
  <si>
    <t>Акцизы по подакцизным товарам (продукции), производимым на территории РФ</t>
  </si>
  <si>
    <t>2 18 05000 00 0000 000</t>
  </si>
  <si>
    <t>2 18 05010 10 0000 180</t>
  </si>
  <si>
    <t>Доходы бюджетов бюджетной системы Российской Федерации от возврата организациями остатков субсидий прошлых лет</t>
  </si>
  <si>
    <t>Доходы бюджетов поселений от возврата остатков субсидий, субвенций и иных межбюджетных трансфертов, имеющих целевое назначение прошлых лет из бюджетов муниципальных районов</t>
  </si>
  <si>
    <t>1 03 02000 00 0000 000</t>
  </si>
  <si>
    <t>Субсидии  бюджетам субъектов  Российской Федерации и муниципальных образований</t>
  </si>
  <si>
    <t>2 02 02216 10 0000 151</t>
  </si>
  <si>
    <t>Субсидии бюджетам поселений на осуществление дорожной деятельности в отношении автодорог общего пользования, а также капремонта и ремонта дворовых территорий</t>
  </si>
  <si>
    <t>Прогнозируемые поступления доходов в  бюджет муниципального образования  Войсковицкое сельское поселение на 2015 год</t>
  </si>
  <si>
    <t>Источник доходов</t>
  </si>
  <si>
    <t>Приложение 2</t>
  </si>
  <si>
    <t xml:space="preserve">к решению Совета депутатов  МО Войсковицкое сельское поселение </t>
  </si>
  <si>
    <t>Сумма  доходов (тыс.руб.)</t>
  </si>
  <si>
    <t>от 02.12. 2014г. №19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</si>
</sst>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\$* #,##0.00_);_(\$* \(#,##0.00\);_(\$* \-??_);_(@_)"/>
    <numFmt numFmtId="165" formatCode="#,##0.0"/>
    <numFmt numFmtId="166" formatCode="_-* #,##0.00_р_._-;\-* #,##0.00_р_._-;_-* \-??_р_._-;_-@_-"/>
    <numFmt numFmtId="167" formatCode="_-* #,##0.00000_р_._-;\-* #,##0.00000_р_._-;_-* &quot;-&quot;?????_р_._-;_-@_-"/>
    <numFmt numFmtId="168" formatCode="_-* #,##0.000_р_._-;\-* #,##0.000_р_._-;_-* &quot;-&quot;???_р_._-;_-@_-"/>
    <numFmt numFmtId="169" formatCode="0.0%"/>
  </numFmts>
  <fonts count="48"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i/>
      <sz val="1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64" fontId="0" fillId="0" borderId="0" applyFill="0" applyBorder="0" applyAlignment="0" applyProtection="0"/>
    <xf numFmtId="42" fontId="0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7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5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49" fontId="4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/>
    </xf>
    <xf numFmtId="0" fontId="1" fillId="0" borderId="10" xfId="0" applyFont="1" applyBorder="1" applyAlignment="1">
      <alignment vertical="top"/>
    </xf>
    <xf numFmtId="166" fontId="8" fillId="0" borderId="10" xfId="0" applyNumberFormat="1" applyFont="1" applyBorder="1" applyAlignment="1">
      <alignment vertical="top"/>
    </xf>
    <xf numFmtId="166" fontId="3" fillId="0" borderId="10" xfId="0" applyNumberFormat="1" applyFont="1" applyBorder="1" applyAlignment="1">
      <alignment vertical="top"/>
    </xf>
    <xf numFmtId="166" fontId="6" fillId="0" borderId="10" xfId="0" applyNumberFormat="1" applyFont="1" applyBorder="1" applyAlignment="1">
      <alignment vertical="top"/>
    </xf>
    <xf numFmtId="49" fontId="4" fillId="0" borderId="10" xfId="0" applyNumberFormat="1" applyFont="1" applyBorder="1" applyAlignment="1">
      <alignment vertical="top"/>
    </xf>
    <xf numFmtId="0" fontId="7" fillId="0" borderId="10" xfId="0" applyFont="1" applyBorder="1" applyAlignment="1">
      <alignment vertical="top" wrapText="1"/>
    </xf>
    <xf numFmtId="0" fontId="7" fillId="0" borderId="10" xfId="0" applyFont="1" applyBorder="1" applyAlignment="1">
      <alignment vertical="top"/>
    </xf>
    <xf numFmtId="166" fontId="3" fillId="0" borderId="10" xfId="0" applyNumberFormat="1" applyFont="1" applyBorder="1" applyAlignment="1">
      <alignment vertical="top" wrapText="1"/>
    </xf>
    <xf numFmtId="166" fontId="6" fillId="0" borderId="10" xfId="0" applyNumberFormat="1" applyFont="1" applyFill="1" applyBorder="1" applyAlignment="1">
      <alignment vertical="top"/>
    </xf>
    <xf numFmtId="166" fontId="6" fillId="33" borderId="10" xfId="0" applyNumberFormat="1" applyFont="1" applyFill="1" applyBorder="1" applyAlignment="1">
      <alignment vertical="top"/>
    </xf>
    <xf numFmtId="0" fontId="4" fillId="33" borderId="10" xfId="0" applyFont="1" applyFill="1" applyBorder="1" applyAlignment="1">
      <alignment vertical="top" wrapText="1"/>
    </xf>
    <xf numFmtId="0" fontId="2" fillId="0" borderId="11" xfId="0" applyFont="1" applyFill="1" applyBorder="1" applyAlignment="1">
      <alignment horizontal="center" vertical="distributed"/>
    </xf>
    <xf numFmtId="0" fontId="9" fillId="0" borderId="12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166" fontId="3" fillId="0" borderId="13" xfId="0" applyNumberFormat="1" applyFont="1" applyBorder="1" applyAlignment="1">
      <alignment vertical="top"/>
    </xf>
    <xf numFmtId="0" fontId="2" fillId="0" borderId="14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top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1" fillId="0" borderId="15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7"/>
  <sheetViews>
    <sheetView tabSelected="1" zoomScalePageLayoutView="0" workbookViewId="0" topLeftCell="A1">
      <selection activeCell="B3" sqref="B3:C3"/>
    </sheetView>
  </sheetViews>
  <sheetFormatPr defaultColWidth="9.140625" defaultRowHeight="12.75"/>
  <cols>
    <col min="1" max="1" width="21.8515625" style="18" customWidth="1"/>
    <col min="2" max="2" width="64.140625" style="18" customWidth="1"/>
    <col min="3" max="3" width="13.421875" style="18" customWidth="1"/>
    <col min="4" max="16384" width="9.140625" style="18" customWidth="1"/>
  </cols>
  <sheetData>
    <row r="1" spans="2:3" ht="12.75" customHeight="1">
      <c r="B1" s="22" t="s">
        <v>100</v>
      </c>
      <c r="C1" s="22"/>
    </row>
    <row r="2" spans="2:3" ht="14.25" customHeight="1">
      <c r="B2" s="23" t="s">
        <v>101</v>
      </c>
      <c r="C2" s="23"/>
    </row>
    <row r="3" spans="2:3" ht="12.75" customHeight="1">
      <c r="B3" s="23" t="s">
        <v>103</v>
      </c>
      <c r="C3" s="23"/>
    </row>
    <row r="4" spans="1:3" ht="27" customHeight="1" thickBot="1">
      <c r="A4" s="24" t="s">
        <v>98</v>
      </c>
      <c r="B4" s="24"/>
      <c r="C4" s="24"/>
    </row>
    <row r="5" spans="1:3" ht="44.25" customHeight="1" thickBot="1">
      <c r="A5" s="20" t="s">
        <v>0</v>
      </c>
      <c r="B5" s="16" t="s">
        <v>99</v>
      </c>
      <c r="C5" s="17" t="s">
        <v>102</v>
      </c>
    </row>
    <row r="6" spans="1:3" ht="13.5" customHeight="1">
      <c r="A6" s="4"/>
      <c r="B6" s="5" t="s">
        <v>1</v>
      </c>
      <c r="C6" s="6">
        <f>C8+C10+C12+C16+C19+C24+C29+C32+C34</f>
        <v>25197.93</v>
      </c>
    </row>
    <row r="7" spans="1:3" ht="14.25" customHeight="1">
      <c r="A7" s="4"/>
      <c r="B7" s="5" t="s">
        <v>2</v>
      </c>
      <c r="C7" s="6">
        <f>C8+C10+C12+C16</f>
        <v>21966.93</v>
      </c>
    </row>
    <row r="8" spans="1:3" ht="13.5" customHeight="1">
      <c r="A8" s="4" t="s">
        <v>3</v>
      </c>
      <c r="B8" s="4" t="s">
        <v>4</v>
      </c>
      <c r="C8" s="7">
        <f>C9</f>
        <v>14087.03</v>
      </c>
    </row>
    <row r="9" spans="1:3" ht="15.75">
      <c r="A9" s="4" t="s">
        <v>5</v>
      </c>
      <c r="B9" s="1" t="s">
        <v>6</v>
      </c>
      <c r="C9" s="8">
        <v>14087.03</v>
      </c>
    </row>
    <row r="10" spans="1:3" ht="30" customHeight="1">
      <c r="A10" s="4" t="s">
        <v>94</v>
      </c>
      <c r="B10" s="2" t="s">
        <v>83</v>
      </c>
      <c r="C10" s="7">
        <f>C11</f>
        <v>774.9</v>
      </c>
    </row>
    <row r="11" spans="1:3" ht="25.5" customHeight="1">
      <c r="A11" s="4" t="s">
        <v>84</v>
      </c>
      <c r="B11" s="1" t="s">
        <v>89</v>
      </c>
      <c r="C11" s="14">
        <v>774.9</v>
      </c>
    </row>
    <row r="12" spans="1:3" ht="15.75">
      <c r="A12" s="4" t="s">
        <v>7</v>
      </c>
      <c r="B12" s="4" t="s">
        <v>8</v>
      </c>
      <c r="C12" s="7">
        <f>C13+C14+C15</f>
        <v>7105</v>
      </c>
    </row>
    <row r="13" spans="1:3" ht="15.75">
      <c r="A13" s="4" t="s">
        <v>9</v>
      </c>
      <c r="B13" s="4" t="s">
        <v>10</v>
      </c>
      <c r="C13" s="8">
        <v>259</v>
      </c>
    </row>
    <row r="14" spans="1:3" ht="14.25" customHeight="1">
      <c r="A14" s="4" t="s">
        <v>11</v>
      </c>
      <c r="B14" s="4" t="s">
        <v>12</v>
      </c>
      <c r="C14" s="8">
        <v>4046</v>
      </c>
    </row>
    <row r="15" spans="1:3" ht="13.5" customHeight="1">
      <c r="A15" s="4" t="s">
        <v>13</v>
      </c>
      <c r="B15" s="4" t="s">
        <v>14</v>
      </c>
      <c r="C15" s="8">
        <v>2800</v>
      </c>
    </row>
    <row r="16" spans="1:3" ht="15.75" customHeight="1" hidden="1">
      <c r="A16" s="4" t="s">
        <v>15</v>
      </c>
      <c r="B16" s="1" t="s">
        <v>16</v>
      </c>
      <c r="C16" s="7">
        <f>C17</f>
        <v>0</v>
      </c>
    </row>
    <row r="17" spans="1:3" ht="90" customHeight="1" hidden="1">
      <c r="A17" s="9" t="s">
        <v>17</v>
      </c>
      <c r="B17" s="1" t="s">
        <v>18</v>
      </c>
      <c r="C17" s="8">
        <v>0</v>
      </c>
    </row>
    <row r="18" spans="1:3" ht="15.75">
      <c r="A18" s="9"/>
      <c r="B18" s="5" t="s">
        <v>19</v>
      </c>
      <c r="C18" s="7">
        <f>C19+C24+C29+C32+C34</f>
        <v>3231</v>
      </c>
    </row>
    <row r="19" spans="1:3" ht="45">
      <c r="A19" s="4" t="s">
        <v>20</v>
      </c>
      <c r="B19" s="1" t="s">
        <v>21</v>
      </c>
      <c r="C19" s="7">
        <f>C20+C21+C22+C23</f>
        <v>3160</v>
      </c>
    </row>
    <row r="20" spans="1:3" ht="75">
      <c r="A20" s="2" t="s">
        <v>22</v>
      </c>
      <c r="B20" s="2" t="s">
        <v>77</v>
      </c>
      <c r="C20" s="8">
        <v>1900</v>
      </c>
    </row>
    <row r="21" spans="1:3" ht="60">
      <c r="A21" s="2" t="s">
        <v>23</v>
      </c>
      <c r="B21" s="2" t="s">
        <v>24</v>
      </c>
      <c r="C21" s="13">
        <v>500</v>
      </c>
    </row>
    <row r="22" spans="1:3" ht="45">
      <c r="A22" s="3" t="s">
        <v>25</v>
      </c>
      <c r="B22" s="2" t="s">
        <v>26</v>
      </c>
      <c r="C22" s="13">
        <v>60</v>
      </c>
    </row>
    <row r="23" spans="1:3" ht="33.75" customHeight="1">
      <c r="A23" s="3" t="s">
        <v>65</v>
      </c>
      <c r="B23" s="2" t="s">
        <v>66</v>
      </c>
      <c r="C23" s="13">
        <v>700</v>
      </c>
    </row>
    <row r="24" spans="1:3" ht="45" customHeight="1" hidden="1">
      <c r="A24" s="3" t="s">
        <v>27</v>
      </c>
      <c r="B24" s="2" t="s">
        <v>28</v>
      </c>
      <c r="C24" s="7">
        <f>C25</f>
        <v>0</v>
      </c>
    </row>
    <row r="25" spans="1:3" ht="28.5" customHeight="1" hidden="1">
      <c r="A25" s="3" t="s">
        <v>70</v>
      </c>
      <c r="B25" s="10" t="s">
        <v>71</v>
      </c>
      <c r="C25" s="7">
        <f>C26+C27+C28</f>
        <v>0</v>
      </c>
    </row>
    <row r="26" spans="1:3" ht="60" customHeight="1" hidden="1">
      <c r="A26" s="3" t="s">
        <v>69</v>
      </c>
      <c r="B26" s="2" t="s">
        <v>72</v>
      </c>
      <c r="C26" s="8">
        <v>0</v>
      </c>
    </row>
    <row r="27" spans="1:3" ht="33.75" customHeight="1" hidden="1">
      <c r="A27" s="3" t="s">
        <v>29</v>
      </c>
      <c r="B27" s="2" t="s">
        <v>30</v>
      </c>
      <c r="C27" s="8"/>
    </row>
    <row r="28" spans="1:3" ht="60" customHeight="1" hidden="1">
      <c r="A28" s="3" t="s">
        <v>31</v>
      </c>
      <c r="B28" s="15" t="s">
        <v>78</v>
      </c>
      <c r="C28" s="8">
        <v>0</v>
      </c>
    </row>
    <row r="29" spans="1:3" ht="30">
      <c r="A29" s="4" t="s">
        <v>32</v>
      </c>
      <c r="B29" s="1" t="s">
        <v>33</v>
      </c>
      <c r="C29" s="7">
        <f>C30+C31</f>
        <v>70</v>
      </c>
    </row>
    <row r="30" spans="1:3" ht="120" customHeight="1" hidden="1">
      <c r="A30" s="4" t="s">
        <v>75</v>
      </c>
      <c r="B30" s="2" t="s">
        <v>76</v>
      </c>
      <c r="C30" s="8">
        <v>0</v>
      </c>
    </row>
    <row r="31" spans="1:3" ht="29.25" customHeight="1">
      <c r="A31" s="4" t="s">
        <v>74</v>
      </c>
      <c r="B31" s="2" t="s">
        <v>34</v>
      </c>
      <c r="C31" s="8">
        <v>70</v>
      </c>
    </row>
    <row r="32" spans="1:3" ht="15.75">
      <c r="A32" s="4"/>
      <c r="B32" s="2" t="s">
        <v>68</v>
      </c>
      <c r="C32" s="7">
        <f>C33</f>
        <v>1</v>
      </c>
    </row>
    <row r="33" spans="1:3" ht="30" customHeight="1">
      <c r="A33" s="4" t="s">
        <v>79</v>
      </c>
      <c r="B33" s="2" t="s">
        <v>80</v>
      </c>
      <c r="C33" s="14">
        <v>1</v>
      </c>
    </row>
    <row r="34" spans="1:3" ht="15.75" customHeight="1" hidden="1">
      <c r="A34" s="11" t="s">
        <v>35</v>
      </c>
      <c r="B34" s="11" t="s">
        <v>36</v>
      </c>
      <c r="C34" s="7">
        <f>C35</f>
        <v>0</v>
      </c>
    </row>
    <row r="35" spans="1:3" ht="27.75" customHeight="1" hidden="1">
      <c r="A35" s="4" t="s">
        <v>37</v>
      </c>
      <c r="B35" s="11" t="s">
        <v>38</v>
      </c>
      <c r="C35" s="7">
        <f>C36+C37+C38</f>
        <v>0</v>
      </c>
    </row>
    <row r="36" spans="1:3" ht="28.5" customHeight="1" hidden="1">
      <c r="A36" s="4" t="s">
        <v>39</v>
      </c>
      <c r="B36" s="2" t="s">
        <v>40</v>
      </c>
      <c r="C36" s="8"/>
    </row>
    <row r="37" spans="1:3" ht="32.25" customHeight="1" hidden="1">
      <c r="A37" s="4" t="s">
        <v>41</v>
      </c>
      <c r="B37" s="2" t="s">
        <v>67</v>
      </c>
      <c r="C37" s="14">
        <v>0</v>
      </c>
    </row>
    <row r="38" spans="1:3" ht="30" customHeight="1" hidden="1">
      <c r="A38" s="4" t="s">
        <v>42</v>
      </c>
      <c r="B38" s="2" t="s">
        <v>67</v>
      </c>
      <c r="C38" s="14">
        <v>0</v>
      </c>
    </row>
    <row r="39" spans="1:3" ht="15.75">
      <c r="A39" s="4" t="s">
        <v>43</v>
      </c>
      <c r="B39" s="11" t="s">
        <v>44</v>
      </c>
      <c r="C39" s="7">
        <f>C40</f>
        <v>11010.06</v>
      </c>
    </row>
    <row r="40" spans="1:3" ht="28.5">
      <c r="A40" s="4" t="s">
        <v>45</v>
      </c>
      <c r="B40" s="10" t="s">
        <v>46</v>
      </c>
      <c r="C40" s="12">
        <f>C41+C44+C47+C50+C53+C55</f>
        <v>11010.06</v>
      </c>
    </row>
    <row r="41" spans="1:3" ht="30" customHeight="1">
      <c r="A41" s="4" t="s">
        <v>47</v>
      </c>
      <c r="B41" s="10" t="s">
        <v>48</v>
      </c>
      <c r="C41" s="7">
        <f>C42+C43</f>
        <v>8412.4</v>
      </c>
    </row>
    <row r="42" spans="1:3" ht="31.5" customHeight="1">
      <c r="A42" s="4" t="s">
        <v>49</v>
      </c>
      <c r="B42" s="2" t="s">
        <v>50</v>
      </c>
      <c r="C42" s="13">
        <v>7842.9</v>
      </c>
    </row>
    <row r="43" spans="1:3" ht="30.75" customHeight="1">
      <c r="A43" s="4" t="s">
        <v>49</v>
      </c>
      <c r="B43" s="2" t="s">
        <v>51</v>
      </c>
      <c r="C43" s="13">
        <v>569.5</v>
      </c>
    </row>
    <row r="44" spans="1:3" ht="32.25" customHeight="1">
      <c r="A44" s="11" t="s">
        <v>52</v>
      </c>
      <c r="B44" s="10" t="s">
        <v>95</v>
      </c>
      <c r="C44" s="7">
        <f>SUM(C45:C46)</f>
        <v>2090</v>
      </c>
    </row>
    <row r="45" spans="1:3" ht="29.25" customHeight="1">
      <c r="A45" s="4" t="s">
        <v>96</v>
      </c>
      <c r="B45" s="2" t="s">
        <v>97</v>
      </c>
      <c r="C45" s="8">
        <v>0</v>
      </c>
    </row>
    <row r="46" spans="1:3" ht="15.75">
      <c r="A46" s="4" t="s">
        <v>53</v>
      </c>
      <c r="B46" s="2" t="s">
        <v>54</v>
      </c>
      <c r="C46" s="8">
        <v>2090</v>
      </c>
    </row>
    <row r="47" spans="1:3" ht="28.5">
      <c r="A47" s="4" t="s">
        <v>55</v>
      </c>
      <c r="B47" s="10" t="s">
        <v>73</v>
      </c>
      <c r="C47" s="7">
        <f>C48+C49</f>
        <v>455.5</v>
      </c>
    </row>
    <row r="48" spans="1:3" ht="32.25" customHeight="1">
      <c r="A48" s="4" t="s">
        <v>56</v>
      </c>
      <c r="B48" s="2" t="s">
        <v>57</v>
      </c>
      <c r="C48" s="13">
        <v>454.5</v>
      </c>
    </row>
    <row r="49" spans="1:3" ht="30">
      <c r="A49" s="4" t="s">
        <v>81</v>
      </c>
      <c r="B49" s="2" t="s">
        <v>82</v>
      </c>
      <c r="C49" s="13">
        <v>1</v>
      </c>
    </row>
    <row r="50" spans="1:3" ht="15.75">
      <c r="A50" s="4" t="s">
        <v>58</v>
      </c>
      <c r="B50" s="10" t="s">
        <v>59</v>
      </c>
      <c r="C50" s="7">
        <f>C51+C52</f>
        <v>52.16</v>
      </c>
    </row>
    <row r="51" spans="1:3" ht="57.75" customHeight="1">
      <c r="A51" s="4" t="s">
        <v>60</v>
      </c>
      <c r="B51" s="2" t="s">
        <v>61</v>
      </c>
      <c r="C51" s="8">
        <v>6.5</v>
      </c>
    </row>
    <row r="52" spans="1:3" ht="16.5" customHeight="1">
      <c r="A52" s="4" t="s">
        <v>63</v>
      </c>
      <c r="B52" s="2" t="s">
        <v>64</v>
      </c>
      <c r="C52" s="13">
        <v>45.66</v>
      </c>
    </row>
    <row r="53" spans="1:3" ht="42.75" hidden="1">
      <c r="A53" s="4" t="s">
        <v>90</v>
      </c>
      <c r="B53" s="10" t="s">
        <v>92</v>
      </c>
      <c r="C53" s="7">
        <f>C54</f>
        <v>0</v>
      </c>
    </row>
    <row r="54" spans="1:3" ht="43.5" customHeight="1" hidden="1">
      <c r="A54" s="4" t="s">
        <v>91</v>
      </c>
      <c r="B54" s="2" t="s">
        <v>93</v>
      </c>
      <c r="C54" s="14"/>
    </row>
    <row r="55" spans="1:3" ht="42.75" hidden="1">
      <c r="A55" s="4" t="s">
        <v>88</v>
      </c>
      <c r="B55" s="10" t="s">
        <v>86</v>
      </c>
      <c r="C55" s="7">
        <f>C56</f>
        <v>0</v>
      </c>
    </row>
    <row r="56" spans="1:3" ht="45" hidden="1">
      <c r="A56" s="4" t="s">
        <v>87</v>
      </c>
      <c r="B56" s="2" t="s">
        <v>85</v>
      </c>
      <c r="C56" s="14"/>
    </row>
    <row r="57" spans="1:3" ht="15.75">
      <c r="A57" s="21" t="s">
        <v>62</v>
      </c>
      <c r="B57" s="21"/>
      <c r="C57" s="19">
        <f>C8+C10+C12+C16+C19+C24+C29+C32+C34+C39</f>
        <v>36207.99</v>
      </c>
    </row>
  </sheetData>
  <sheetProtection/>
  <mergeCells count="5">
    <mergeCell ref="A57:B57"/>
    <mergeCell ref="B1:C1"/>
    <mergeCell ref="B2:C2"/>
    <mergeCell ref="B3:C3"/>
    <mergeCell ref="A4:C4"/>
  </mergeCells>
  <printOptions/>
  <pageMargins left="0.7" right="0.7" top="0.75" bottom="0.75" header="0.3" footer="0.3"/>
  <pageSetup fitToHeight="0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2014-11-13T06:59:48Z</cp:lastPrinted>
  <dcterms:modified xsi:type="dcterms:W3CDTF">2014-12-02T13:32:04Z</dcterms:modified>
  <cp:category/>
  <cp:version/>
  <cp:contentType/>
  <cp:contentStatus/>
</cp:coreProperties>
</file>