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<sst xmlns="http://schemas.openxmlformats.org/spreadsheetml/2006/main" count="111" uniqueCount="109">
  <si>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Приложение  2</t>
  </si>
  <si>
    <t xml:space="preserve">  к решению Совета депутатов</t>
  </si>
  <si>
    <t xml:space="preserve">   МО Войсковицкое сельское поселение </t>
  </si>
  <si>
    <t>Код бюджетной классификации</t>
  </si>
  <si>
    <t>Источник доходов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</si>
  <si>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</si>
  <si>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</si>
  <si>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</si>
  <si>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</si>
  <si>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</si>
  <si>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</si>
  <si>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</si>
  <si>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</si>
  <si>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</si>
  <si>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</si>
  <si>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</si>
  <si>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</si>
  <si>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</si>
  <si>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</si>
  <si>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</si>
  <si>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</si>
  <si>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</si>
  <si>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</si>
  <si>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</si>
  <si>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</si>
  <si>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</si>
  <si>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</si>
  <si>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</si>
  <si>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</si>
  <si>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</si>
  <si>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</si>
  <si>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</si>
  <si>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</si>
  <si>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</si>
  <si>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</si>
  <si>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</si>
  <si>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</si>
  <si>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</si>
  <si>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</si>
  <si>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</si>
  <si>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</si>
  <si>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</si>
  <si>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</si>
  <si>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</si>
  <si>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</si>
  <si>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</si>
  <si>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</si>
  <si>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</si>
  <si>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</si>
  <si>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</si>
  <si>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</si>
  <si>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</si>
  <si>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</si>
  <si>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</si>
  <si>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</si>
  <si>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</si>
  <si>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</si>
  <si>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Прочие субсидии бюджетам поселений</t>
  </si>
  <si>
    <t>2 02 03000 00 0000 151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</si>
  <si>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</si>
  <si>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</si>
  <si>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</si>
  <si>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</si>
  <si>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</si>
  <si>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</si>
  <si>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</si>
  <si>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</si>
  <si>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</si>
  <si>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</si>
  <si>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</si>
  <si>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</si>
  <si>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>ШТРАФЫ, САНКЦИИ, ВОЗМЕЩЕНИЕ УЩЕРБА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</si>
  <si>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</si>
  <si>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</si>
  <si>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</si>
  <si>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</si>
  <si>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</si>
  <si>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</si>
  <si>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</si>
  <si>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Субвенции бюджетам субъектов  Российской Федерации и муниципальных образований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</si>
  <si>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</si>
  <si>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1 03 02000 00 0000 000</t>
  </si>
  <si>
    <t>НАЛОГИ НА ТОВАРЫ(РАБОТЫ, УСЛУГИ),РЕАЛИЗУЕМЫЕ НА ТЕРРИТОРИИ РОССИЙСКОЙ ФЕДЕРАЦИИ</t>
  </si>
  <si>
    <t>1 03 02000 01 0000 110</t>
  </si>
  <si>
    <t>Субвенции бюджетам поселений на выполнение передаваемых полномочий субъектов Российской Федерации</t>
  </si>
  <si>
    <t>Прогнозируемые поступления доходов в  бюджет муниципального образования  Войсковицкое сельское поселение на 2016 год</t>
  </si>
  <si>
    <t>Акцизы по подакцизным товарам (продукции), производимым на территории РФ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</si>
  <si>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</si>
  <si>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</si>
  <si>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</si>
  <si>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</si>
  <si>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</si>
  <si>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 муниципальных бюджетных и автономных учреждений)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</si>
  <si>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</si>
  <si>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</si>
  <si>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 бюджетам субъектов  Российской Федерации и муниципальных образований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</si>
  <si>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</si>
  <si>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</si>
  <si>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2 02 03024 10 0000 151</t>
  </si>
  <si>
    <t>2 18 05000 00 0000 000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</si>
  <si>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</si>
  <si>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</si>
  <si>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</si>
  <si>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</si>
  <si>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</si>
  <si>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</si>
  <si>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</si>
  <si>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2016 год (тыс.руб.)</t>
  </si>
  <si>
    <t xml:space="preserve">от17.12.2015г.  №43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</si>
</sst>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* #,##0.00_);_(\$* \(#,##0.00\);_(\$* \-??_);_(@_)"/>
    <numFmt numFmtId="181" formatCode="#,##0.0"/>
    <numFmt numFmtId="182" formatCode="_-* #,##0.00_р_._-;\-* #,##0.00_р_._-;_-* \-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_р_._-;\-* #,##0.000_р_._-;_-* \-??_р_._-;_-@_-"/>
    <numFmt numFmtId="188" formatCode="_-* #,##0.0000_р_._-;\-* #,##0.0000_р_._-;_-* \-??_р_._-;_-@_-"/>
  </numFmts>
  <fonts count="4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82" fontId="7" fillId="0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0" fontId="5" fillId="33" borderId="0" xfId="0" applyFont="1" applyFill="1" applyAlignment="1">
      <alignment wrapText="1"/>
    </xf>
    <xf numFmtId="49" fontId="5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top" wrapText="1"/>
    </xf>
    <xf numFmtId="182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 wrapText="1"/>
    </xf>
    <xf numFmtId="43" fontId="0" fillId="0" borderId="0" xfId="0" applyNumberFormat="1" applyFont="1" applyAlignment="1">
      <alignment/>
    </xf>
    <xf numFmtId="182" fontId="46" fillId="0" borderId="10" xfId="0" applyNumberFormat="1" applyFont="1" applyFill="1" applyBorder="1" applyAlignment="1">
      <alignment vertical="top"/>
    </xf>
    <xf numFmtId="182" fontId="9" fillId="0" borderId="11" xfId="0" applyNumberFormat="1" applyFont="1" applyFill="1" applyBorder="1" applyAlignment="1">
      <alignment vertical="top"/>
    </xf>
    <xf numFmtId="182" fontId="9" fillId="0" borderId="10" xfId="0" applyNumberFormat="1" applyFont="1" applyFill="1" applyBorder="1" applyAlignment="1">
      <alignment vertical="top"/>
    </xf>
    <xf numFmtId="171" fontId="0" fillId="0" borderId="0" xfId="0" applyNumberFormat="1" applyFont="1" applyAlignment="1">
      <alignment/>
    </xf>
    <xf numFmtId="188" fontId="4" fillId="33" borderId="14" xfId="0" applyNumberFormat="1" applyFont="1" applyFill="1" applyBorder="1" applyAlignment="1">
      <alignment vertical="top"/>
    </xf>
    <xf numFmtId="180" fontId="3" fillId="0" borderId="0" xfId="42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="60" zoomScaleNormal="80" zoomScalePageLayoutView="0" workbookViewId="0" topLeftCell="A14">
      <selection activeCell="D13" sqref="D13"/>
    </sheetView>
  </sheetViews>
  <sheetFormatPr defaultColWidth="9.140625" defaultRowHeight="12.75"/>
  <cols>
    <col min="1" max="1" width="23.8515625" style="0" bestFit="1" customWidth="1"/>
    <col min="2" max="2" width="49.8515625" style="0" customWidth="1"/>
    <col min="3" max="3" width="17.7109375" style="0" customWidth="1"/>
    <col min="5" max="5" width="12.8515625" style="0" bestFit="1" customWidth="1"/>
    <col min="6" max="6" width="11.7109375" style="0" bestFit="1" customWidth="1"/>
  </cols>
  <sheetData>
    <row r="1" ht="12.75">
      <c r="C1" s="1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108</v>
      </c>
    </row>
    <row r="5" spans="1:2" ht="28.5" customHeight="1">
      <c r="A5" s="28" t="s">
        <v>85</v>
      </c>
      <c r="B5" s="28"/>
    </row>
    <row r="6" spans="1:3" ht="31.5">
      <c r="A6" s="7" t="s">
        <v>3</v>
      </c>
      <c r="B6" s="8" t="s">
        <v>4</v>
      </c>
      <c r="C6" s="18" t="s">
        <v>107</v>
      </c>
    </row>
    <row r="7" spans="1:3" ht="12.75">
      <c r="A7" s="3">
        <v>1</v>
      </c>
      <c r="B7" s="3">
        <v>2</v>
      </c>
      <c r="C7" s="3">
        <v>4</v>
      </c>
    </row>
    <row r="8" spans="1:6" ht="15.75">
      <c r="A8" s="9"/>
      <c r="B8" s="10" t="s">
        <v>5</v>
      </c>
      <c r="C8" s="24">
        <f>C10+C12+C14+C18+C21+C27+C32+C36+C38</f>
        <v>16898.239999999998</v>
      </c>
      <c r="E8" s="26"/>
      <c r="F8" s="26"/>
    </row>
    <row r="9" spans="1:3" ht="15.75">
      <c r="A9" s="6"/>
      <c r="B9" s="11" t="s">
        <v>6</v>
      </c>
      <c r="C9" s="25">
        <f>C10+C12+C14+C18</f>
        <v>13606.3</v>
      </c>
    </row>
    <row r="10" spans="1:3" ht="15.75">
      <c r="A10" s="6" t="s">
        <v>7</v>
      </c>
      <c r="B10" s="6" t="s">
        <v>8</v>
      </c>
      <c r="C10" s="20">
        <f>C11</f>
        <v>10106.9</v>
      </c>
    </row>
    <row r="11" spans="1:3" ht="15.75">
      <c r="A11" s="6" t="s">
        <v>9</v>
      </c>
      <c r="B11" s="12" t="s">
        <v>10</v>
      </c>
      <c r="C11" s="4">
        <f>11034-927.1</f>
        <v>10106.9</v>
      </c>
    </row>
    <row r="12" spans="1:3" ht="45">
      <c r="A12" s="6" t="s">
        <v>81</v>
      </c>
      <c r="B12" s="5" t="s">
        <v>82</v>
      </c>
      <c r="C12" s="20">
        <f>C13</f>
        <v>927.1</v>
      </c>
    </row>
    <row r="13" spans="1:3" ht="30">
      <c r="A13" s="6" t="s">
        <v>83</v>
      </c>
      <c r="B13" s="12" t="s">
        <v>86</v>
      </c>
      <c r="C13" s="4">
        <v>927.1</v>
      </c>
    </row>
    <row r="14" spans="1:3" ht="15.75">
      <c r="A14" s="6" t="s">
        <v>11</v>
      </c>
      <c r="B14" s="6" t="s">
        <v>12</v>
      </c>
      <c r="C14" s="20">
        <f>SUM(C15:C17)</f>
        <v>2572.3</v>
      </c>
    </row>
    <row r="15" spans="1:3" ht="15.75">
      <c r="A15" s="6" t="s">
        <v>13</v>
      </c>
      <c r="B15" s="6" t="s">
        <v>14</v>
      </c>
      <c r="C15" s="4">
        <v>355</v>
      </c>
    </row>
    <row r="16" spans="1:3" ht="15.75">
      <c r="A16" s="6" t="s">
        <v>15</v>
      </c>
      <c r="B16" s="6" t="s">
        <v>16</v>
      </c>
      <c r="C16" s="4">
        <v>0</v>
      </c>
    </row>
    <row r="17" spans="1:3" ht="15.75">
      <c r="A17" s="6" t="s">
        <v>17</v>
      </c>
      <c r="B17" s="6" t="s">
        <v>18</v>
      </c>
      <c r="C17" s="4">
        <v>2217.3</v>
      </c>
    </row>
    <row r="18" spans="1:3" ht="2.25" customHeight="1" hidden="1">
      <c r="A18" s="6" t="s">
        <v>19</v>
      </c>
      <c r="B18" s="12" t="s">
        <v>20</v>
      </c>
      <c r="C18" s="20">
        <f>C19</f>
        <v>0</v>
      </c>
    </row>
    <row r="19" spans="1:3" ht="108" customHeight="1" hidden="1">
      <c r="A19" s="13" t="s">
        <v>21</v>
      </c>
      <c r="B19" s="12" t="s">
        <v>22</v>
      </c>
      <c r="C19" s="4">
        <v>0</v>
      </c>
    </row>
    <row r="20" spans="1:3" ht="15.75">
      <c r="A20" s="13"/>
      <c r="B20" s="11" t="s">
        <v>23</v>
      </c>
      <c r="C20" s="20">
        <f>C21+C27+C32+C36+C38</f>
        <v>3291.94</v>
      </c>
    </row>
    <row r="21" spans="1:3" ht="45">
      <c r="A21" s="6" t="s">
        <v>24</v>
      </c>
      <c r="B21" s="12" t="s">
        <v>25</v>
      </c>
      <c r="C21" s="20">
        <f>SUM(C22:C26)</f>
        <v>981.85</v>
      </c>
    </row>
    <row r="22" spans="1:3" ht="90" customHeight="1">
      <c r="A22" s="5" t="s">
        <v>26</v>
      </c>
      <c r="B22" s="5" t="s">
        <v>87</v>
      </c>
      <c r="C22" s="4">
        <v>0</v>
      </c>
    </row>
    <row r="23" spans="1:3" ht="72.75" customHeight="1">
      <c r="A23" s="5" t="s">
        <v>27</v>
      </c>
      <c r="B23" s="14" t="s">
        <v>88</v>
      </c>
      <c r="C23" s="4">
        <v>76</v>
      </c>
    </row>
    <row r="24" spans="1:3" ht="60" customHeight="1">
      <c r="A24" s="5" t="s">
        <v>89</v>
      </c>
      <c r="B24" s="19" t="s">
        <v>90</v>
      </c>
      <c r="C24" s="4">
        <v>205.85</v>
      </c>
    </row>
    <row r="25" spans="1:3" ht="60">
      <c r="A25" s="15" t="s">
        <v>28</v>
      </c>
      <c r="B25" s="5" t="s">
        <v>29</v>
      </c>
      <c r="C25" s="4">
        <v>0</v>
      </c>
    </row>
    <row r="26" spans="1:3" ht="28.5" customHeight="1">
      <c r="A26" s="15" t="s">
        <v>68</v>
      </c>
      <c r="B26" s="5" t="s">
        <v>69</v>
      </c>
      <c r="C26" s="4">
        <v>700</v>
      </c>
    </row>
    <row r="27" spans="1:3" ht="18.75" customHeight="1">
      <c r="A27" s="15" t="s">
        <v>30</v>
      </c>
      <c r="B27" s="5" t="s">
        <v>31</v>
      </c>
      <c r="C27" s="20">
        <f>C28</f>
        <v>0</v>
      </c>
    </row>
    <row r="28" spans="1:3" ht="18.75" customHeight="1">
      <c r="A28" s="15" t="s">
        <v>72</v>
      </c>
      <c r="B28" s="16" t="s">
        <v>73</v>
      </c>
      <c r="C28" s="20">
        <f>SUM(C29:C31)</f>
        <v>0</v>
      </c>
    </row>
    <row r="29" spans="1:3" ht="18.75" customHeight="1">
      <c r="A29" s="15" t="s">
        <v>74</v>
      </c>
      <c r="B29" s="5" t="s">
        <v>75</v>
      </c>
      <c r="C29" s="4">
        <v>0</v>
      </c>
    </row>
    <row r="30" spans="1:3" ht="62.25" customHeight="1">
      <c r="A30" s="15" t="s">
        <v>32</v>
      </c>
      <c r="B30" s="5" t="s">
        <v>33</v>
      </c>
      <c r="C30" s="4"/>
    </row>
    <row r="31" spans="1:3" ht="29.25" customHeight="1">
      <c r="A31" s="15" t="s">
        <v>34</v>
      </c>
      <c r="B31" s="5" t="s">
        <v>80</v>
      </c>
      <c r="C31" s="4">
        <v>0</v>
      </c>
    </row>
    <row r="32" spans="1:3" ht="15.75" customHeight="1">
      <c r="A32" s="6" t="s">
        <v>35</v>
      </c>
      <c r="B32" s="12" t="s">
        <v>36</v>
      </c>
      <c r="C32" s="20">
        <f>SUM(C33:C35)</f>
        <v>2052.02</v>
      </c>
    </row>
    <row r="33" spans="1:3" ht="18" customHeight="1">
      <c r="A33" s="6" t="s">
        <v>76</v>
      </c>
      <c r="B33" s="5" t="s">
        <v>77</v>
      </c>
      <c r="C33" s="4">
        <v>1667.35</v>
      </c>
    </row>
    <row r="34" spans="1:3" ht="15.75" customHeight="1">
      <c r="A34" s="6" t="s">
        <v>78</v>
      </c>
      <c r="B34" s="5" t="s">
        <v>37</v>
      </c>
      <c r="C34" s="4">
        <v>0</v>
      </c>
    </row>
    <row r="35" spans="1:3" ht="30" customHeight="1">
      <c r="A35" s="6" t="s">
        <v>91</v>
      </c>
      <c r="B35" s="5" t="s">
        <v>92</v>
      </c>
      <c r="C35" s="4">
        <v>384.67</v>
      </c>
    </row>
    <row r="36" spans="1:3" ht="16.5" customHeight="1">
      <c r="A36" s="6"/>
      <c r="B36" s="5" t="s">
        <v>71</v>
      </c>
      <c r="C36" s="20">
        <f>C37</f>
        <v>15</v>
      </c>
    </row>
    <row r="37" spans="1:3" ht="15.75" customHeight="1">
      <c r="A37" s="6" t="s">
        <v>93</v>
      </c>
      <c r="B37" s="5" t="s">
        <v>94</v>
      </c>
      <c r="C37" s="4">
        <v>15</v>
      </c>
    </row>
    <row r="38" spans="1:3" ht="15.75" customHeight="1">
      <c r="A38" s="17" t="s">
        <v>38</v>
      </c>
      <c r="B38" s="17" t="s">
        <v>39</v>
      </c>
      <c r="C38" s="20">
        <f>C39</f>
        <v>243.07</v>
      </c>
    </row>
    <row r="39" spans="1:3" ht="15.75" customHeight="1">
      <c r="A39" s="6" t="s">
        <v>40</v>
      </c>
      <c r="B39" s="17" t="s">
        <v>41</v>
      </c>
      <c r="C39" s="20">
        <f>C40+C41+C42</f>
        <v>243.07</v>
      </c>
    </row>
    <row r="40" spans="1:3" ht="30.75" customHeight="1" hidden="1">
      <c r="A40" s="6" t="s">
        <v>42</v>
      </c>
      <c r="B40" s="5" t="s">
        <v>43</v>
      </c>
      <c r="C40" s="4"/>
    </row>
    <row r="41" spans="1:3" ht="30.75" customHeight="1">
      <c r="A41" s="6" t="s">
        <v>44</v>
      </c>
      <c r="B41" s="5" t="s">
        <v>70</v>
      </c>
      <c r="C41" s="4">
        <v>243.07</v>
      </c>
    </row>
    <row r="42" spans="1:3" ht="27.75" customHeight="1">
      <c r="A42" s="6" t="s">
        <v>45</v>
      </c>
      <c r="B42" s="5" t="s">
        <v>70</v>
      </c>
      <c r="C42" s="4">
        <v>0</v>
      </c>
    </row>
    <row r="43" spans="1:3" ht="27" customHeight="1">
      <c r="A43" s="6" t="s">
        <v>46</v>
      </c>
      <c r="B43" s="17" t="s">
        <v>47</v>
      </c>
      <c r="C43" s="20">
        <f>C44</f>
        <v>15621.876</v>
      </c>
    </row>
    <row r="44" spans="1:3" ht="42.75">
      <c r="A44" s="6" t="s">
        <v>48</v>
      </c>
      <c r="B44" s="16" t="s">
        <v>49</v>
      </c>
      <c r="C44" s="21">
        <f>C45+C48+C51+C54+C57+C59</f>
        <v>15621.876</v>
      </c>
    </row>
    <row r="45" spans="1:3" ht="30" customHeight="1">
      <c r="A45" s="6" t="s">
        <v>50</v>
      </c>
      <c r="B45" s="16" t="s">
        <v>51</v>
      </c>
      <c r="C45" s="20">
        <f>SUM(C46:C47)</f>
        <v>13512.300000000001</v>
      </c>
    </row>
    <row r="46" spans="1:3" ht="46.5" customHeight="1">
      <c r="A46" s="6" t="s">
        <v>52</v>
      </c>
      <c r="B46" s="5" t="s">
        <v>53</v>
      </c>
      <c r="C46" s="4">
        <v>12823.6</v>
      </c>
    </row>
    <row r="47" spans="1:3" ht="19.5" customHeight="1">
      <c r="A47" s="6" t="s">
        <v>52</v>
      </c>
      <c r="B47" s="5" t="s">
        <v>54</v>
      </c>
      <c r="C47" s="4">
        <v>688.7</v>
      </c>
    </row>
    <row r="48" spans="1:3" ht="28.5">
      <c r="A48" s="17" t="s">
        <v>55</v>
      </c>
      <c r="B48" s="16" t="s">
        <v>95</v>
      </c>
      <c r="C48" s="20">
        <f>SUM(C49:C50)</f>
        <v>0</v>
      </c>
    </row>
    <row r="49" spans="1:3" ht="60">
      <c r="A49" s="6" t="s">
        <v>96</v>
      </c>
      <c r="B49" s="5" t="s">
        <v>97</v>
      </c>
      <c r="C49" s="4"/>
    </row>
    <row r="50" spans="1:3" ht="20.25" customHeight="1">
      <c r="A50" s="6" t="s">
        <v>56</v>
      </c>
      <c r="B50" s="5" t="s">
        <v>57</v>
      </c>
      <c r="C50" s="23"/>
    </row>
    <row r="51" spans="1:3" ht="28.5">
      <c r="A51" s="6" t="s">
        <v>58</v>
      </c>
      <c r="B51" s="16" t="s">
        <v>79</v>
      </c>
      <c r="C51" s="20">
        <f>SUM(C52:C53)</f>
        <v>224.17</v>
      </c>
    </row>
    <row r="52" spans="1:3" ht="45">
      <c r="A52" s="6" t="s">
        <v>59</v>
      </c>
      <c r="B52" s="5" t="s">
        <v>60</v>
      </c>
      <c r="C52" s="4">
        <v>223.17</v>
      </c>
    </row>
    <row r="53" spans="1:3" ht="45">
      <c r="A53" s="6" t="s">
        <v>98</v>
      </c>
      <c r="B53" s="5" t="s">
        <v>84</v>
      </c>
      <c r="C53" s="4">
        <v>1</v>
      </c>
    </row>
    <row r="54" spans="1:3" ht="15.75">
      <c r="A54" s="6" t="s">
        <v>61</v>
      </c>
      <c r="B54" s="16" t="s">
        <v>62</v>
      </c>
      <c r="C54" s="20">
        <f>SUM(C55:C56)</f>
        <v>1885.406</v>
      </c>
    </row>
    <row r="55" spans="1:3" ht="75">
      <c r="A55" s="6" t="s">
        <v>63</v>
      </c>
      <c r="B55" s="5" t="s">
        <v>64</v>
      </c>
      <c r="C55" s="4">
        <v>0</v>
      </c>
    </row>
    <row r="56" spans="1:3" ht="30">
      <c r="A56" s="6" t="s">
        <v>66</v>
      </c>
      <c r="B56" s="5" t="s">
        <v>67</v>
      </c>
      <c r="C56" s="4">
        <f>1640+200+45.406</f>
        <v>1885.406</v>
      </c>
    </row>
    <row r="57" spans="1:3" ht="57">
      <c r="A57" s="6" t="s">
        <v>99</v>
      </c>
      <c r="B57" s="16" t="s">
        <v>100</v>
      </c>
      <c r="C57" s="20">
        <f>C58</f>
        <v>0</v>
      </c>
    </row>
    <row r="58" spans="1:3" ht="60">
      <c r="A58" s="6" t="s">
        <v>101</v>
      </c>
      <c r="B58" s="5" t="s">
        <v>102</v>
      </c>
      <c r="C58" s="4">
        <v>0</v>
      </c>
    </row>
    <row r="59" spans="1:3" ht="42.75">
      <c r="A59" s="6" t="s">
        <v>103</v>
      </c>
      <c r="B59" s="16" t="s">
        <v>104</v>
      </c>
      <c r="C59" s="20">
        <f>C60</f>
        <v>0</v>
      </c>
    </row>
    <row r="60" spans="1:3" ht="45">
      <c r="A60" s="6" t="s">
        <v>105</v>
      </c>
      <c r="B60" s="5" t="s">
        <v>106</v>
      </c>
      <c r="C60" s="4">
        <v>0</v>
      </c>
    </row>
    <row r="61" spans="1:7" ht="15.75">
      <c r="A61" s="29" t="s">
        <v>65</v>
      </c>
      <c r="B61" s="29"/>
      <c r="C61" s="27">
        <f>C10+C12+C14+C18+C21+C27+C32+C36+C38+C43</f>
        <v>32520.115999999998</v>
      </c>
      <c r="G61" s="22"/>
    </row>
  </sheetData>
  <sheetProtection/>
  <mergeCells count="2">
    <mergeCell ref="A5:B5"/>
    <mergeCell ref="A61:B61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Воронин Е.В.</cp:lastModifiedBy>
  <cp:lastPrinted>2015-12-21T04:51:01Z</cp:lastPrinted>
  <dcterms:modified xsi:type="dcterms:W3CDTF">2015-12-21T04:51:04Z</dcterms:modified>
  <cp:category/>
  <cp:version/>
  <cp:contentType/>
  <cp:contentStatus/>
</cp:coreProperties>
</file>